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Отчет о совместимости" sheetId="2" r:id="rId2"/>
    <sheet name="Отчет о совместимости (1)" sheetId="3" r:id="rId3"/>
  </sheets>
  <definedNames/>
  <calcPr fullCalcOnLoad="1"/>
</workbook>
</file>

<file path=xl/sharedStrings.xml><?xml version="1.0" encoding="utf-8"?>
<sst xmlns="http://schemas.openxmlformats.org/spreadsheetml/2006/main" count="976" uniqueCount="234">
  <si>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</si>
  <si>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</si>
  <si>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</si>
  <si>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</si>
  <si>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</si>
  <si>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</si>
  <si>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</si>
  <si>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</si>
  <si>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</si>
  <si>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Обеспечение деятельности аппаратов органов местного самоуправления муниципального образования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</si>
  <si>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</si>
  <si>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</si>
  <si>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</si>
  <si>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</si>
  <si>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13</t>
  </si>
  <si>
    <t>07</t>
  </si>
  <si>
    <t>02</t>
  </si>
  <si>
    <t>09</t>
  </si>
  <si>
    <t>04</t>
  </si>
  <si>
    <t>08</t>
  </si>
  <si>
    <t>10</t>
  </si>
  <si>
    <t>11</t>
  </si>
  <si>
    <t>05</t>
  </si>
  <si>
    <t>12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</si>
  <si>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</si>
  <si>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</si>
  <si>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</si>
  <si>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</si>
  <si>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</si>
  <si>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</si>
  <si>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</si>
  <si>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</si>
  <si>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КУЛЬТУРА,  КИНЕМАТОГРАФИЯ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</si>
  <si>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</si>
  <si>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</si>
  <si>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</si>
  <si>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</si>
  <si>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средства</t>
  </si>
  <si>
    <t>Уплата прочих налогов, сборов и иных платежей</t>
  </si>
  <si>
    <t>ВСЕГО РАСХОДОВ</t>
  </si>
  <si>
    <t>Иные межбюджетные трансферты</t>
  </si>
  <si>
    <t>наименование</t>
  </si>
  <si>
    <t>Рз</t>
  </si>
  <si>
    <t>ПР</t>
  </si>
  <si>
    <t>ЦСР</t>
  </si>
  <si>
    <t>ВР</t>
  </si>
  <si>
    <t>Сумма (тыс. руб.)</t>
  </si>
  <si>
    <t>Иные трансферты</t>
  </si>
  <si>
    <t xml:space="preserve"> </t>
  </si>
  <si>
    <t>РЕЗЕРВНЫЕ ФОНДЫ</t>
  </si>
  <si>
    <t>Непрограммные расходы органов местного самоуправления  МО "Куйвозовское сельское поселение"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</si>
  <si>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 Куйвозовское сельское поселение"</t>
  </si>
  <si>
    <t>ДРУГИЕ ОБЩЕГОСУДАРСТВЕННЫЕ ВОПРОСЫ</t>
  </si>
  <si>
    <t>Оценка недвижимости,организация аренды , признание прав и регулирование отношений по государственной и муниципальной собственности</t>
  </si>
  <si>
    <t xml:space="preserve">Расходы на подготовку и  проведение прочих мероприятий в области культуры и отдыха населения  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</si>
  <si>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</si>
  <si>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</si>
  <si>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учёта на территориях,где отсутствуют военные комиссариаты</t>
  </si>
  <si>
    <t>Дорожное хозяйство</t>
  </si>
  <si>
    <t xml:space="preserve">Непрограммные расходы органов местного самоуправления </t>
  </si>
  <si>
    <t xml:space="preserve">Мероприятия по землеустройству и землепользованию в рамках непрограммных расходов </t>
  </si>
  <si>
    <t xml:space="preserve">Проектирование, строительство, реконструкция и капитальный ремонт объектов в рамках непрограммных расходов органов местного самоуправления </t>
  </si>
  <si>
    <t>БЛАГОУСТРОЙСТВО</t>
  </si>
  <si>
    <t xml:space="preserve">Мероприятия по обеспечению деятельности систем наружного освещения населённых пунктов </t>
  </si>
  <si>
    <t>Мероприятия по реализации творческого потенциала молодёжи</t>
  </si>
  <si>
    <t xml:space="preserve">Расходы на обеспечение деятельности государственных казённых учреждений в рамках непрограммных расходов органов местного самоуправления муниципального образования "Куйвозовское сельское поселение" </t>
  </si>
  <si>
    <t>Организация и проведение   мероприятий  по физкультуре и спорту для детей и молодёжи.</t>
  </si>
  <si>
    <t>Прочие мероприятия в области других общегосударственных вопросов в рамках непрограммных расходов органов исполнительной власти</t>
  </si>
  <si>
    <t>Ежегодные членские взносы в Ассоциацию муниципальных образований Ленинградской области</t>
  </si>
  <si>
    <t>Содержание и ремонт автомобильных дорог общего пользования местного значения и исскуственных сооружений на них</t>
  </si>
  <si>
    <t>Непрограммные расходы органов местного самоуправления</t>
  </si>
  <si>
    <t>Мероприятия по благоустройству территорий</t>
  </si>
  <si>
    <t>Установка, ремонт и содержание элементов внешнего благоустройства и оборудования детских и спортивных площадок</t>
  </si>
  <si>
    <t>Мероприятия по оздоровлению детей и молодёжи</t>
  </si>
  <si>
    <t>Мероприятия в области строительства , архитектуры,градостроительства и планировки территории муниципального образования "Куйвозовское сельское поселение"</t>
  </si>
  <si>
    <t>Обеспечение выполнения органами местного самоуправления муниципальных образоаний отдельных государственных полномочий а сфере административных нарушений</t>
  </si>
  <si>
    <t xml:space="preserve">Капитальный ремонт , ремонт  и содержание дворовых  территорий многоквартирных домов ,проездов к дворовым территориям многоквартирных домов населеённых пунктов  </t>
  </si>
  <si>
    <t>Расходы,связанные с разработкой , проверкой смет и технической документации ,экспертиза проектной документации</t>
  </si>
  <si>
    <t>Жилищное хозяйство</t>
  </si>
  <si>
    <t>Отчет о совместимости для Приложение № 4.xls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</si>
  <si>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</si>
  <si>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</si>
  <si>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</si>
  <si>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</si>
  <si>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</si>
  <si>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</si>
  <si>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СОЦИАЛЬНАЯ ПОЛИТИКА</t>
  </si>
  <si>
    <t>Дата отчета: 18.03.2014 15:23</t>
  </si>
  <si>
    <t>Пенсионное обеспечение</t>
  </si>
  <si>
    <t xml:space="preserve">Доплаты к пенсиям  муниципальных служащих и лиц ,замещающих  муниципальные должности </t>
  </si>
  <si>
    <t>Пособия, компенсации и иные социальные выплаты гражданам, кроме публичных нормативных обязательств</t>
  </si>
  <si>
    <t>Дата отчета: 17.06.2014 10:23</t>
  </si>
  <si>
    <t>Информационное обеспечение табличками названий улиц , установка досок объявлений</t>
  </si>
  <si>
    <t>Мероприятия по формированию фонда по капитальному ремонту общего имущества в многоквартирных домах</t>
  </si>
  <si>
    <t>Муниципальная программа " Организация и проведение культурно-массовых мероприятий на территории "Куйвозовского сельского поселения" Всеволожского муниципального района Ленинградской области на 2015-2017 г.г."</t>
  </si>
  <si>
    <t>Муниципальная программа " Газификация населённых пунктов  муниципального образования "Куйвозовское сельское поселение " Всеволожского муниципального района Ленинградской области на 2015-2017 г.г."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</si>
  <si>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работы)</t>
  </si>
  <si>
    <t>Муниципальная программа " Развитие физической культуры, спорта и молодёжной политики в муниципальном образовании "Куйвозовское сельское поселение" Всеволожского района Ленинградской области на 2015-2017 г.г."</t>
  </si>
  <si>
    <t>Подпрограмма "Развитие молодёжной политики в муниципальном образовании  "Куйвозовское сельское поселение"</t>
  </si>
  <si>
    <t>Подпрограмма "Развитие физической культуры , спорта в муниципальном образовании  "Куйвозовское сельское поселение"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</si>
  <si>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работы) за счёт субсидий других бюджетов</t>
  </si>
  <si>
    <t>Муниципальная программа " Создание условий для эффективного выполнения органами местного самоуправления своих полномочий на территории Мо "Куйвозовское сельское поселние" на 2015-2017 г.г.</t>
  </si>
  <si>
    <t>Мероприятия по созданию условий для эффективного выполнения органами местного самоуправления своих полномочий по местным инициативам</t>
  </si>
  <si>
    <t>Расходы, связанные со строительным, техническим,авторским надзором, другими контрольными мероприятиями</t>
  </si>
  <si>
    <t>120</t>
  </si>
  <si>
    <t>Расходы на выплаты персоналу государственных (муниципальных) органов</t>
  </si>
  <si>
    <t>240</t>
  </si>
  <si>
    <t>850</t>
  </si>
  <si>
    <t>Муниципальная программа "Противодействие коррупции на территории "Куйвозовского сельского поселения" Всеволожского муниципального района Ленинградской области на 2016-2018 г.г."</t>
  </si>
  <si>
    <t xml:space="preserve">13 </t>
  </si>
  <si>
    <t>Мероприятия по противодействию коррупции</t>
  </si>
  <si>
    <t>Муниципальная программа " Безопасность на территории "Куйвозовского сельского поселения" Всеволожского муниципального района Ленинградской области на 2016-2018 г.г."</t>
  </si>
  <si>
    <t>Подпрограмма "Обеспечение мер первичной пожарной безопасности на территории МО "Куйвозовское сельское поселение" на 2016-2017 г.г.</t>
  </si>
  <si>
    <t>ПОЖАРНАЯ БЕЗОПАСНОСТЬ</t>
  </si>
  <si>
    <t>Мероприятия по пожарной безопасности</t>
  </si>
  <si>
    <t>НАЦИОНАЛЬНАЯ ЭКОНОМИКА</t>
  </si>
  <si>
    <t>Расходы,связанные с возмещением управляющим компаниям и ресурсоснабжающим организациям коммунальных платежей за муниципальные квартиры</t>
  </si>
  <si>
    <t>Бюджетные инвестиции</t>
  </si>
  <si>
    <t>Мероприятия организации трудовой занятости детей и молодёжи</t>
  </si>
  <si>
    <t>Иные закупки товаров, работ и услуг для государственных (муниципальных) нужд</t>
  </si>
  <si>
    <t>Культура</t>
  </si>
  <si>
    <t>Расходы на выплату персоналу государственных ( муниципальных) учреждений</t>
  </si>
  <si>
    <t>22 0 0100140</t>
  </si>
  <si>
    <t>22 0 0100150</t>
  </si>
  <si>
    <t>22 0 0000000</t>
  </si>
  <si>
    <t>23 0 0100170</t>
  </si>
  <si>
    <t>22 0 0200140</t>
  </si>
  <si>
    <t>23 0 0000000</t>
  </si>
  <si>
    <t>23 0 0100200</t>
  </si>
  <si>
    <t>23 0 0100210</t>
  </si>
  <si>
    <t>23 0 0100220</t>
  </si>
  <si>
    <t>41 0 0000000</t>
  </si>
  <si>
    <t>41 0 0100230</t>
  </si>
  <si>
    <t>47 0 0000000</t>
  </si>
  <si>
    <t>47 0 0100560</t>
  </si>
  <si>
    <t>46 0 0000000</t>
  </si>
  <si>
    <t>46 1 0100500</t>
  </si>
  <si>
    <t>46 2 0000000</t>
  </si>
  <si>
    <t>46 2 0100550</t>
  </si>
  <si>
    <t>23 0 0100540</t>
  </si>
  <si>
    <t>23 0 0100550</t>
  </si>
  <si>
    <t>23 0 0100300</t>
  </si>
  <si>
    <t>23 0 0100310</t>
  </si>
  <si>
    <t>23 0 0100320</t>
  </si>
  <si>
    <t>23 0 0100330</t>
  </si>
  <si>
    <t>23 0 0100430</t>
  </si>
  <si>
    <t>23 0 0100460</t>
  </si>
  <si>
    <t>42 0 0000000</t>
  </si>
  <si>
    <t>23 0 0100400</t>
  </si>
  <si>
    <t>23 0 0100420</t>
  </si>
  <si>
    <t>23 0 0100610</t>
  </si>
  <si>
    <t>23 0 0100620</t>
  </si>
  <si>
    <t>23 0 0100630</t>
  </si>
  <si>
    <t>23 0 0100640</t>
  </si>
  <si>
    <t>45 0 0000000</t>
  </si>
  <si>
    <t>43 0 0000000</t>
  </si>
  <si>
    <t>43 1 0100710</t>
  </si>
  <si>
    <t>43 1 0100700</t>
  </si>
  <si>
    <t>43 1 0100720</t>
  </si>
  <si>
    <t>23 0 0100160</t>
  </si>
  <si>
    <t>23 0 0100900</t>
  </si>
  <si>
    <t>43 2  0000000</t>
  </si>
  <si>
    <t>43 2 0100720</t>
  </si>
  <si>
    <t>22 0 010000</t>
  </si>
  <si>
    <t>Г</t>
  </si>
  <si>
    <t>Администрация муниципального образования                                  "Куйвозовское сельское поселение"</t>
  </si>
  <si>
    <t>001</t>
  </si>
  <si>
    <t>23 0 0100230</t>
  </si>
  <si>
    <t>23 0 0171340</t>
  </si>
  <si>
    <t>23 0 0171180</t>
  </si>
  <si>
    <t>23 0 0170140</t>
  </si>
  <si>
    <t xml:space="preserve">Капитальный ремонт и ремонт автомобильных дорог общего пользования местного значения  </t>
  </si>
  <si>
    <t>45 0 02S0880</t>
  </si>
  <si>
    <t>312</t>
  </si>
  <si>
    <t>43 1 0000000</t>
  </si>
  <si>
    <t>Муниципальная программа " Развитие физической культуры, спорта и молодёжной политики в муниципальном образовании "Куйвозовское сельское поселение" Всеволожского района Ленинградской области на 2016-2018 г.г."</t>
  </si>
  <si>
    <t>Муниципальная программа "О содействии развитию иных форм местного самоуправления на территории деревни Куйвози, являющейся административным центром поселения"</t>
  </si>
  <si>
    <t>48 0 0000000</t>
  </si>
  <si>
    <t>Мероприятия о содействии развитию иных форм местного самоуправления на   территории деревни Куйвози, являющейся административным центром поселения.</t>
  </si>
  <si>
    <t>452</t>
  </si>
  <si>
    <t>23 0 0100240</t>
  </si>
  <si>
    <t>Взносы в уставные фонды муниципальных предприятий</t>
  </si>
  <si>
    <t>Бюджетные инвестиции  иным юридическим лицам, за исключением бюджетных инвестиций в объекты капитального строительства</t>
  </si>
  <si>
    <t>Оплата исполнительных листов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</si>
  <si>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</si>
  <si>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</si>
  <si>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852</t>
  </si>
  <si>
    <t>Закупка товаров, работ, услуг в целях капитального ремонта</t>
  </si>
  <si>
    <t>23 0 01S0260</t>
  </si>
  <si>
    <t>Мероприятия, направленные на безаварийную работу объектов водоснабжения и водоотведения</t>
  </si>
  <si>
    <t>23 0 0170260</t>
  </si>
  <si>
    <t>Мероприятия, направленные на безаварийную работу объектов водоснабжения и водоотведения за счет субсидий областного бюджета</t>
  </si>
  <si>
    <t>Мероприятия по разработке схем и прграмм развития теплоснабжения, водоснабжения, энергоснабжения, газоснабжения на территории поселения</t>
  </si>
  <si>
    <t>42 0 01S0660</t>
  </si>
  <si>
    <t>42 0 0170660</t>
  </si>
  <si>
    <t>Создание условий для эффективного выполнения органами местного самоуправления своих полномочий  в рамках государственной программы ЛО "Устойчивое общественное развитие в ЛО"</t>
  </si>
  <si>
    <t>45 0 0170880</t>
  </si>
  <si>
    <t>Прочая закупка товаров, работ и услуг для государственных (муниципальных) нужд</t>
  </si>
  <si>
    <t>Мероприятия о содействии развитию иных форм местного самоуправления на части территорий населенных пунктов ЛО, являющихся административными центрами</t>
  </si>
  <si>
    <t>23 0 0100270</t>
  </si>
  <si>
    <t>23 0 0170360</t>
  </si>
  <si>
    <t>Расходы за счет субсидии на обеспечение выплат стимулирующего характера работникам муниципальных учреждений культуры</t>
  </si>
  <si>
    <t>410</t>
  </si>
  <si>
    <t>48 0 01S4390</t>
  </si>
  <si>
    <t>48 0 0174390</t>
  </si>
  <si>
    <t>110</t>
  </si>
  <si>
    <t>23 0 0100250</t>
  </si>
  <si>
    <t>Подпрограмма "Защита населения и территории от чрезвычайных ситуаций природного и техногенного характера, ГО и ЧС на территории МО "Куйвозовское сельское поселение" на 2016-2018г.г.</t>
  </si>
  <si>
    <t>Подпрограмма "Обеспечение безопасности людей на водных объектах, охрана их жизни и здоровья на территории МО "Куйвозовское сельское поселение" на 2016-2018г.г.</t>
  </si>
  <si>
    <t>46 2 0100500</t>
  </si>
  <si>
    <t>"Защита населения и территории от чрезвычайных ситуаций природного и техногенного характера, ГО и ЧС на территории МО "Куйвозовское сельское поселение" на 2016-2018г.г.</t>
  </si>
  <si>
    <t>Подпрограмма "Дорожная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на территории МО "Куйвозовское сельское поселение" на 2016-2018г.г.</t>
  </si>
  <si>
    <t>46 3 0100500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</si>
  <si>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</si>
  <si>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Подпрограмма "Обеспечение правопорядка и профилактика правонарушений на территории МО "Куйвозовское сельское поселение" на 2016-2018 г.г.</t>
  </si>
  <si>
    <t>46 4 0100500</t>
  </si>
  <si>
    <t xml:space="preserve">Обеспечение правопорядка и профилактика правонарушений </t>
  </si>
  <si>
    <t>Муниципальная программа " О грантовой поддержке местных инициатив граждан, проживающих в сельской местности" на 2017 г.г."</t>
  </si>
  <si>
    <t>О грантовой поддержке местных инициатив граждан, проживающих в сельской местности" на 2017 г.г."</t>
  </si>
  <si>
    <t>49 0 0000000</t>
  </si>
  <si>
    <t>Ведомственная структура расходов бюджета муниципального образования "Куйвозовское сельское поселение" Всеволожского муниципального района Ленинградской области на 2017 год.</t>
  </si>
  <si>
    <t xml:space="preserve">Обеспечение безопасности людей на водных объектах, охрана их жизни и здоровья на территории муниципального образования "Куйвозовское сельское поселение" </t>
  </si>
  <si>
    <t>Капитальный и текущий ремонт муниципальных помещений многоквартирных домов в населенных пунктах</t>
  </si>
  <si>
    <t>23 0 0100440</t>
  </si>
  <si>
    <t>23 0 0100450</t>
  </si>
  <si>
    <t xml:space="preserve">Расходы на реализацию мероприятий по сносу (демонтажу) аварийных домов, сооружений </t>
  </si>
  <si>
    <t>49 0 0174390</t>
  </si>
  <si>
    <t xml:space="preserve">Расходы, связанные с предоставлением субсидий организациям (кроме некоммерческих), предприятиям, индивидуальным предпринимателям </t>
  </si>
  <si>
    <t>Субсидии</t>
  </si>
  <si>
    <t>23 0 0100600</t>
  </si>
  <si>
    <t>810</t>
  </si>
  <si>
    <t>Установка, ремонт и содержание элементов внешнего благоустройства и оборудования детских и спортивных площадок за счет других бюджетов</t>
  </si>
  <si>
    <t>23 0 0172020</t>
  </si>
  <si>
    <t xml:space="preserve">Приложение  5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от 26.12.2017    №51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</si>
</sst>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49" fontId="45" fillId="34" borderId="10" xfId="52" applyNumberFormat="1" applyFont="1" applyFill="1" applyBorder="1" applyAlignment="1">
      <alignment horizontal="justify" vertical="center" wrapText="1"/>
      <protection/>
    </xf>
    <xf numFmtId="49" fontId="45" fillId="34" borderId="10" xfId="0" applyNumberFormat="1" applyFont="1" applyFill="1" applyBorder="1" applyAlignment="1">
      <alignment horizontal="center"/>
    </xf>
    <xf numFmtId="176" fontId="45" fillId="34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52" applyNumberFormat="1" applyFont="1" applyFill="1" applyBorder="1" applyAlignment="1">
      <alignment horizontal="justify" vertical="center" wrapText="1"/>
      <protection/>
    </xf>
    <xf numFmtId="176" fontId="4" fillId="34" borderId="10" xfId="0" applyNumberFormat="1" applyFont="1" applyFill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 wrapText="1"/>
    </xf>
    <xf numFmtId="176" fontId="46" fillId="34" borderId="10" xfId="0" applyNumberFormat="1" applyFont="1" applyFill="1" applyBorder="1" applyAlignment="1">
      <alignment horizontal="center"/>
    </xf>
    <xf numFmtId="49" fontId="3" fillId="0" borderId="10" xfId="52" applyNumberFormat="1" applyFont="1" applyFill="1" applyBorder="1" applyAlignment="1">
      <alignment horizontal="justify" wrapText="1"/>
      <protection/>
    </xf>
    <xf numFmtId="0" fontId="4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46" fillId="34" borderId="10" xfId="52" applyNumberFormat="1" applyFont="1" applyFill="1" applyBorder="1" applyAlignment="1">
      <alignment horizontal="justify" vertical="center" wrapText="1"/>
      <protection/>
    </xf>
    <xf numFmtId="49" fontId="12" fillId="0" borderId="10" xfId="52" applyNumberFormat="1" applyFont="1" applyFill="1" applyBorder="1" applyAlignment="1">
      <alignment horizontal="justify" vertical="center" wrapText="1"/>
      <protection/>
    </xf>
    <xf numFmtId="0" fontId="12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4"/>
  <sheetViews>
    <sheetView tabSelected="1" view="pageLayout" zoomScale="90" zoomScalePageLayoutView="90" workbookViewId="0" topLeftCell="A1">
      <selection activeCell="AA5" sqref="AA5:AA6"/>
    </sheetView>
  </sheetViews>
  <sheetFormatPr defaultColWidth="9.140625" defaultRowHeight="15"/>
  <cols>
    <col min="1" max="1" width="67.00390625" style="0" customWidth="1"/>
    <col min="2" max="2" width="6.7109375" style="0" customWidth="1"/>
    <col min="3" max="3" width="6.57421875" style="0" customWidth="1"/>
    <col min="4" max="4" width="6.7109375" style="0" customWidth="1"/>
    <col min="5" max="5" width="13.28125" style="0" customWidth="1"/>
    <col min="6" max="6" width="7.28125" style="0" customWidth="1"/>
    <col min="7" max="7" width="13.28125" style="0" customWidth="1"/>
    <col min="8" max="8" width="12.00390625" style="0" hidden="1" customWidth="1"/>
    <col min="9" max="9" width="8.8515625" style="0" hidden="1" customWidth="1"/>
    <col min="10" max="10" width="12.00390625" style="0" hidden="1" customWidth="1"/>
    <col min="11" max="25" width="8.8515625" style="0" hidden="1" customWidth="1"/>
    <col min="26" max="26" width="0.13671875" style="0" customWidth="1"/>
  </cols>
  <sheetData>
    <row r="1" spans="5:26" ht="15">
      <c r="E1" s="45" t="s">
        <v>233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5:26" ht="58.5" customHeight="1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5:26" ht="0.75" customHeight="1"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7" ht="48.75" customHeight="1">
      <c r="A4" s="43" t="s">
        <v>220</v>
      </c>
      <c r="B4" s="43"/>
      <c r="C4" s="44"/>
      <c r="D4" s="44"/>
      <c r="E4" s="44"/>
      <c r="F4" s="44"/>
      <c r="G4" s="44"/>
    </row>
    <row r="5" spans="1:7" ht="33" customHeight="1">
      <c r="A5" s="11" t="s">
        <v>41</v>
      </c>
      <c r="B5" s="11" t="s">
        <v>164</v>
      </c>
      <c r="C5" s="11" t="s">
        <v>42</v>
      </c>
      <c r="D5" s="11" t="s">
        <v>43</v>
      </c>
      <c r="E5" s="11" t="s">
        <v>44</v>
      </c>
      <c r="F5" s="11" t="s">
        <v>45</v>
      </c>
      <c r="G5" s="11" t="s">
        <v>46</v>
      </c>
    </row>
    <row r="6" spans="1:7" ht="33" customHeight="1">
      <c r="A6" s="32" t="s">
        <v>165</v>
      </c>
      <c r="B6" s="33" t="s">
        <v>166</v>
      </c>
      <c r="C6" s="11"/>
      <c r="D6" s="11"/>
      <c r="E6" s="11"/>
      <c r="F6" s="11"/>
      <c r="G6" s="35">
        <f>G191</f>
        <v>117716.6</v>
      </c>
    </row>
    <row r="7" spans="1:25" ht="33.75" customHeight="1">
      <c r="A7" s="33" t="s">
        <v>0</v>
      </c>
      <c r="B7" s="7" t="s">
        <v>166</v>
      </c>
      <c r="C7" s="5" t="s">
        <v>1</v>
      </c>
      <c r="D7" s="5" t="s">
        <v>2</v>
      </c>
      <c r="E7" s="5"/>
      <c r="F7" s="5"/>
      <c r="G7" s="13">
        <f>G8+G19+G33+G37</f>
        <v>36288.299999999996</v>
      </c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8" customHeight="1">
      <c r="A8" s="7" t="s">
        <v>3</v>
      </c>
      <c r="B8" s="7" t="s">
        <v>166</v>
      </c>
      <c r="C8" s="5" t="s">
        <v>1</v>
      </c>
      <c r="D8" s="5" t="s">
        <v>4</v>
      </c>
      <c r="E8" s="5"/>
      <c r="F8" s="5"/>
      <c r="G8" s="13">
        <f>G9+G17</f>
        <v>3076.6000000000004</v>
      </c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8" t="s">
        <v>5</v>
      </c>
      <c r="B9" s="7" t="s">
        <v>166</v>
      </c>
      <c r="C9" s="5" t="s">
        <v>1</v>
      </c>
      <c r="D9" s="5" t="s">
        <v>4</v>
      </c>
      <c r="E9" s="5" t="s">
        <v>124</v>
      </c>
      <c r="F9" s="5"/>
      <c r="G9" s="12">
        <f>G10</f>
        <v>2903.6000000000004</v>
      </c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7.5" customHeight="1">
      <c r="A10" s="8" t="s">
        <v>6</v>
      </c>
      <c r="B10" s="7" t="s">
        <v>166</v>
      </c>
      <c r="C10" s="5" t="s">
        <v>1</v>
      </c>
      <c r="D10" s="5" t="s">
        <v>4</v>
      </c>
      <c r="E10" s="5" t="s">
        <v>124</v>
      </c>
      <c r="F10" s="5"/>
      <c r="G10" s="12">
        <f>G11+G13+G15</f>
        <v>2903.6000000000004</v>
      </c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4" customHeight="1">
      <c r="A11" s="8" t="s">
        <v>7</v>
      </c>
      <c r="B11" s="7" t="s">
        <v>166</v>
      </c>
      <c r="C11" s="5" t="s">
        <v>1</v>
      </c>
      <c r="D11" s="5" t="s">
        <v>4</v>
      </c>
      <c r="E11" s="5" t="s">
        <v>122</v>
      </c>
      <c r="F11" s="5"/>
      <c r="G11" s="12">
        <f>G12</f>
        <v>1320.4</v>
      </c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>
      <c r="A12" s="8" t="s">
        <v>105</v>
      </c>
      <c r="B12" s="7" t="s">
        <v>166</v>
      </c>
      <c r="C12" s="5" t="s">
        <v>1</v>
      </c>
      <c r="D12" s="5" t="s">
        <v>4</v>
      </c>
      <c r="E12" s="5" t="s">
        <v>122</v>
      </c>
      <c r="F12" s="5" t="s">
        <v>104</v>
      </c>
      <c r="G12" s="12">
        <v>1320.4</v>
      </c>
      <c r="H12" s="2">
        <v>3514</v>
      </c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1" customHeight="1">
      <c r="A13" s="8" t="s">
        <v>8</v>
      </c>
      <c r="B13" s="7" t="s">
        <v>166</v>
      </c>
      <c r="C13" s="5" t="s">
        <v>1</v>
      </c>
      <c r="D13" s="5" t="s">
        <v>4</v>
      </c>
      <c r="E13" s="5" t="s">
        <v>123</v>
      </c>
      <c r="F13" s="5"/>
      <c r="G13" s="12">
        <f>G14</f>
        <v>700</v>
      </c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0">
      <c r="A14" s="8" t="str">
        <f>A12</f>
        <v>Расходы на выплаты персоналу государственных (муниципальных) органов</v>
      </c>
      <c r="B14" s="7" t="s">
        <v>166</v>
      </c>
      <c r="C14" s="5" t="s">
        <v>1</v>
      </c>
      <c r="D14" s="5" t="s">
        <v>4</v>
      </c>
      <c r="E14" s="5" t="s">
        <v>123</v>
      </c>
      <c r="F14" s="5" t="s">
        <v>104</v>
      </c>
      <c r="G14" s="12">
        <v>700</v>
      </c>
      <c r="H14" s="2">
        <v>3124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8" customHeight="1">
      <c r="A15" s="8" t="s">
        <v>11</v>
      </c>
      <c r="B15" s="7" t="s">
        <v>166</v>
      </c>
      <c r="C15" s="5" t="s">
        <v>1</v>
      </c>
      <c r="D15" s="5" t="s">
        <v>4</v>
      </c>
      <c r="E15" s="5" t="s">
        <v>123</v>
      </c>
      <c r="F15" s="5"/>
      <c r="G15" s="12">
        <f>G16</f>
        <v>883.2</v>
      </c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0">
      <c r="A16" s="8" t="s">
        <v>12</v>
      </c>
      <c r="B16" s="7" t="s">
        <v>166</v>
      </c>
      <c r="C16" s="5" t="s">
        <v>1</v>
      </c>
      <c r="D16" s="5" t="s">
        <v>4</v>
      </c>
      <c r="E16" s="5" t="s">
        <v>123</v>
      </c>
      <c r="F16" s="5" t="s">
        <v>106</v>
      </c>
      <c r="G16" s="12">
        <v>883.2</v>
      </c>
      <c r="H16" s="2">
        <v>30</v>
      </c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5">
      <c r="A17" s="23" t="s">
        <v>35</v>
      </c>
      <c r="B17" s="7" t="s">
        <v>166</v>
      </c>
      <c r="C17" s="24" t="s">
        <v>1</v>
      </c>
      <c r="D17" s="24" t="s">
        <v>4</v>
      </c>
      <c r="E17" s="24" t="s">
        <v>125</v>
      </c>
      <c r="F17" s="24"/>
      <c r="G17" s="25">
        <f>G18</f>
        <v>173</v>
      </c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>
      <c r="A18" s="23" t="s">
        <v>47</v>
      </c>
      <c r="B18" s="7" t="s">
        <v>166</v>
      </c>
      <c r="C18" s="24" t="s">
        <v>1</v>
      </c>
      <c r="D18" s="24" t="s">
        <v>4</v>
      </c>
      <c r="E18" s="24" t="s">
        <v>125</v>
      </c>
      <c r="F18" s="24" t="s">
        <v>24</v>
      </c>
      <c r="G18" s="25">
        <v>173</v>
      </c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5">
      <c r="A19" s="7" t="s">
        <v>26</v>
      </c>
      <c r="B19" s="7" t="s">
        <v>166</v>
      </c>
      <c r="C19" s="5" t="s">
        <v>1</v>
      </c>
      <c r="D19" s="5" t="s">
        <v>18</v>
      </c>
      <c r="E19" s="5"/>
      <c r="F19" s="5"/>
      <c r="G19" s="13">
        <f>G20+G31</f>
        <v>16273.499999999998</v>
      </c>
      <c r="H19" s="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>
      <c r="A20" s="8" t="s">
        <v>9</v>
      </c>
      <c r="B20" s="7" t="s">
        <v>166</v>
      </c>
      <c r="C20" s="5" t="s">
        <v>1</v>
      </c>
      <c r="D20" s="5" t="s">
        <v>18</v>
      </c>
      <c r="E20" s="5" t="s">
        <v>124</v>
      </c>
      <c r="F20" s="5"/>
      <c r="G20" s="12">
        <f>G21+G28</f>
        <v>15709.999999999998</v>
      </c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">
      <c r="A21" s="8" t="s">
        <v>9</v>
      </c>
      <c r="B21" s="7" t="s">
        <v>166</v>
      </c>
      <c r="C21" s="5" t="s">
        <v>1</v>
      </c>
      <c r="D21" s="5" t="s">
        <v>18</v>
      </c>
      <c r="E21" s="5" t="s">
        <v>163</v>
      </c>
      <c r="F21" s="5"/>
      <c r="G21" s="12">
        <f>G22+G24</f>
        <v>14581.599999999999</v>
      </c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45">
      <c r="A22" s="8" t="s">
        <v>10</v>
      </c>
      <c r="B22" s="7" t="s">
        <v>166</v>
      </c>
      <c r="C22" s="5" t="s">
        <v>1</v>
      </c>
      <c r="D22" s="5" t="s">
        <v>18</v>
      </c>
      <c r="E22" s="5" t="s">
        <v>122</v>
      </c>
      <c r="F22" s="5"/>
      <c r="G22" s="12">
        <f>G23</f>
        <v>10677.9</v>
      </c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0">
      <c r="A23" s="8" t="str">
        <f>A12</f>
        <v>Расходы на выплаты персоналу государственных (муниципальных) органов</v>
      </c>
      <c r="B23" s="7" t="s">
        <v>166</v>
      </c>
      <c r="C23" s="5" t="s">
        <v>1</v>
      </c>
      <c r="D23" s="5" t="s">
        <v>18</v>
      </c>
      <c r="E23" s="5" t="s">
        <v>122</v>
      </c>
      <c r="F23" s="5" t="s">
        <v>104</v>
      </c>
      <c r="G23" s="12">
        <v>10677.9</v>
      </c>
      <c r="H23" s="2">
        <v>82994</v>
      </c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8.75" customHeight="1">
      <c r="A24" s="8" t="s">
        <v>11</v>
      </c>
      <c r="B24" s="7" t="s">
        <v>166</v>
      </c>
      <c r="C24" s="5" t="s">
        <v>1</v>
      </c>
      <c r="D24" s="5" t="s">
        <v>18</v>
      </c>
      <c r="E24" s="5" t="s">
        <v>123</v>
      </c>
      <c r="F24" s="5"/>
      <c r="G24" s="12">
        <f>G25+G26+G27</f>
        <v>3903.7</v>
      </c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>
      <c r="A25" s="8" t="str">
        <f>A23</f>
        <v>Расходы на выплаты персоналу государственных (муниципальных) органов</v>
      </c>
      <c r="B25" s="7" t="s">
        <v>166</v>
      </c>
      <c r="C25" s="5" t="s">
        <v>1</v>
      </c>
      <c r="D25" s="5" t="s">
        <v>18</v>
      </c>
      <c r="E25" s="5" t="s">
        <v>123</v>
      </c>
      <c r="F25" s="5" t="s">
        <v>104</v>
      </c>
      <c r="G25" s="12">
        <v>5.6</v>
      </c>
      <c r="H25" s="2">
        <v>35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0">
      <c r="A26" s="9" t="str">
        <f>A16</f>
        <v>Прочая закупка товаров, работ и услуг для обеспечения государственных (муниципальных) нужд</v>
      </c>
      <c r="B26" s="7" t="s">
        <v>166</v>
      </c>
      <c r="C26" s="5" t="s">
        <v>1</v>
      </c>
      <c r="D26" s="5" t="s">
        <v>18</v>
      </c>
      <c r="E26" s="5" t="s">
        <v>123</v>
      </c>
      <c r="F26" s="5" t="s">
        <v>106</v>
      </c>
      <c r="G26" s="12">
        <v>3770</v>
      </c>
      <c r="H26" s="2">
        <v>1620</v>
      </c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8" t="s">
        <v>38</v>
      </c>
      <c r="B27" s="7" t="s">
        <v>166</v>
      </c>
      <c r="C27" s="5" t="s">
        <v>1</v>
      </c>
      <c r="D27" s="5" t="s">
        <v>18</v>
      </c>
      <c r="E27" s="5" t="s">
        <v>123</v>
      </c>
      <c r="F27" s="5" t="s">
        <v>107</v>
      </c>
      <c r="G27" s="12">
        <v>128.1</v>
      </c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0.75" customHeight="1">
      <c r="A28" s="8" t="s">
        <v>36</v>
      </c>
      <c r="B28" s="7" t="s">
        <v>166</v>
      </c>
      <c r="C28" s="5" t="s">
        <v>1</v>
      </c>
      <c r="D28" s="5" t="s">
        <v>18</v>
      </c>
      <c r="E28" s="5" t="s">
        <v>126</v>
      </c>
      <c r="F28" s="5"/>
      <c r="G28" s="12">
        <f>G29</f>
        <v>1128.4</v>
      </c>
      <c r="H28" s="2">
        <v>2351.9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">
      <c r="A29" s="8" t="str">
        <f>A23</f>
        <v>Расходы на выплаты персоналу государственных (муниципальных) органов</v>
      </c>
      <c r="B29" s="7" t="s">
        <v>166</v>
      </c>
      <c r="C29" s="5" t="s">
        <v>1</v>
      </c>
      <c r="D29" s="5" t="s">
        <v>18</v>
      </c>
      <c r="E29" s="5" t="s">
        <v>126</v>
      </c>
      <c r="F29" s="5" t="s">
        <v>104</v>
      </c>
      <c r="G29" s="12">
        <v>1128.4</v>
      </c>
      <c r="H29" s="2">
        <v>100.4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3.25" customHeight="1">
      <c r="A30" s="8" t="s">
        <v>13</v>
      </c>
      <c r="B30" s="7" t="s">
        <v>166</v>
      </c>
      <c r="C30" s="5" t="s">
        <v>1</v>
      </c>
      <c r="D30" s="5" t="s">
        <v>18</v>
      </c>
      <c r="E30" s="5"/>
      <c r="F30" s="5"/>
      <c r="G30" s="12">
        <f>G32</f>
        <v>563.5</v>
      </c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49.5" customHeight="1">
      <c r="A31" s="23" t="s">
        <v>35</v>
      </c>
      <c r="B31" s="7" t="s">
        <v>166</v>
      </c>
      <c r="C31" s="24" t="s">
        <v>1</v>
      </c>
      <c r="D31" s="24" t="s">
        <v>18</v>
      </c>
      <c r="E31" s="5" t="s">
        <v>125</v>
      </c>
      <c r="F31" s="24"/>
      <c r="G31" s="25">
        <f>G32</f>
        <v>563.5</v>
      </c>
      <c r="H31" s="2">
        <v>587.9</v>
      </c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25" customHeight="1">
      <c r="A32" s="23" t="s">
        <v>47</v>
      </c>
      <c r="B32" s="7" t="s">
        <v>166</v>
      </c>
      <c r="C32" s="24" t="s">
        <v>1</v>
      </c>
      <c r="D32" s="24" t="s">
        <v>18</v>
      </c>
      <c r="E32" s="5" t="s">
        <v>125</v>
      </c>
      <c r="F32" s="24" t="s">
        <v>24</v>
      </c>
      <c r="G32" s="25">
        <v>563.5</v>
      </c>
      <c r="H32" s="2">
        <v>45.2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9.5" customHeight="1">
      <c r="A33" s="8" t="s">
        <v>49</v>
      </c>
      <c r="B33" s="7" t="s">
        <v>166</v>
      </c>
      <c r="C33" s="5" t="s">
        <v>1</v>
      </c>
      <c r="D33" s="5" t="s">
        <v>21</v>
      </c>
      <c r="E33" s="5"/>
      <c r="F33" s="5" t="s">
        <v>48</v>
      </c>
      <c r="G33" s="13">
        <f>G36</f>
        <v>1188.5</v>
      </c>
      <c r="H33" s="2">
        <v>537.3</v>
      </c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0">
      <c r="A34" s="8" t="s">
        <v>50</v>
      </c>
      <c r="B34" s="7" t="s">
        <v>166</v>
      </c>
      <c r="C34" s="5" t="s">
        <v>1</v>
      </c>
      <c r="D34" s="5" t="s">
        <v>21</v>
      </c>
      <c r="E34" s="5" t="s">
        <v>127</v>
      </c>
      <c r="F34" s="5"/>
      <c r="G34" s="12">
        <f>G36</f>
        <v>1188.5</v>
      </c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45">
      <c r="A35" s="8" t="s">
        <v>51</v>
      </c>
      <c r="B35" s="7" t="s">
        <v>166</v>
      </c>
      <c r="C35" s="5" t="s">
        <v>1</v>
      </c>
      <c r="D35" s="5" t="s">
        <v>21</v>
      </c>
      <c r="E35" s="5" t="s">
        <v>128</v>
      </c>
      <c r="F35" s="5" t="s">
        <v>25</v>
      </c>
      <c r="G35" s="12">
        <f>G36</f>
        <v>1188.5</v>
      </c>
      <c r="H35" s="2">
        <v>30000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 customHeight="1">
      <c r="A36" s="8" t="s">
        <v>37</v>
      </c>
      <c r="B36" s="7" t="s">
        <v>166</v>
      </c>
      <c r="C36" s="5" t="s">
        <v>1</v>
      </c>
      <c r="D36" s="5" t="s">
        <v>21</v>
      </c>
      <c r="E36" s="5" t="s">
        <v>128</v>
      </c>
      <c r="F36" s="5" t="s">
        <v>25</v>
      </c>
      <c r="G36" s="12">
        <v>1188.5</v>
      </c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2.5" customHeight="1">
      <c r="A37" s="33" t="s">
        <v>52</v>
      </c>
      <c r="B37" s="7" t="s">
        <v>166</v>
      </c>
      <c r="C37" s="5" t="s">
        <v>1</v>
      </c>
      <c r="D37" s="5" t="s">
        <v>14</v>
      </c>
      <c r="E37" s="5" t="s">
        <v>48</v>
      </c>
      <c r="F37" s="5"/>
      <c r="G37" s="13">
        <f>G38+G52+G58</f>
        <v>15749.699999999999</v>
      </c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3" customHeight="1">
      <c r="A38" s="8" t="str">
        <f>A34</f>
        <v>Непрограммные расходы органов местного самоуправления  МО "Куйвозовское сельское поселение"</v>
      </c>
      <c r="B38" s="7" t="s">
        <v>166</v>
      </c>
      <c r="C38" s="5" t="s">
        <v>1</v>
      </c>
      <c r="D38" s="5" t="s">
        <v>14</v>
      </c>
      <c r="E38" s="5" t="s">
        <v>127</v>
      </c>
      <c r="F38" s="5"/>
      <c r="G38" s="12">
        <f>G39+G41+G43+G45+G48+G55+G61</f>
        <v>11820.699999999999</v>
      </c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45">
      <c r="A39" s="8" t="s">
        <v>53</v>
      </c>
      <c r="B39" s="7" t="s">
        <v>166</v>
      </c>
      <c r="C39" s="5" t="s">
        <v>1</v>
      </c>
      <c r="D39" s="5" t="s">
        <v>14</v>
      </c>
      <c r="E39" s="5" t="s">
        <v>206</v>
      </c>
      <c r="F39" s="5"/>
      <c r="G39" s="12">
        <f>G40</f>
        <v>320</v>
      </c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3.75" customHeight="1">
      <c r="A40" s="8" t="str">
        <f>A26</f>
        <v>Прочая закупка товаров, работ и услуг для обеспечения государственных (муниципальных) нужд</v>
      </c>
      <c r="B40" s="7" t="s">
        <v>166</v>
      </c>
      <c r="C40" s="5" t="s">
        <v>1</v>
      </c>
      <c r="D40" s="5" t="s">
        <v>14</v>
      </c>
      <c r="E40" s="5" t="s">
        <v>206</v>
      </c>
      <c r="F40" s="5" t="s">
        <v>106</v>
      </c>
      <c r="G40" s="12">
        <v>320</v>
      </c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0">
      <c r="A41" s="8" t="s">
        <v>67</v>
      </c>
      <c r="B41" s="7" t="s">
        <v>166</v>
      </c>
      <c r="C41" s="5" t="s">
        <v>1</v>
      </c>
      <c r="D41" s="5" t="s">
        <v>14</v>
      </c>
      <c r="E41" s="5" t="s">
        <v>129</v>
      </c>
      <c r="F41" s="5"/>
      <c r="G41" s="12">
        <f>G42</f>
        <v>1032</v>
      </c>
      <c r="H41" s="3">
        <v>14957</v>
      </c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9.25" customHeight="1">
      <c r="A42" s="8" t="str">
        <f>A40</f>
        <v>Прочая закупка товаров, работ и услуг для обеспечения государственных (муниципальных) нужд</v>
      </c>
      <c r="B42" s="7" t="s">
        <v>166</v>
      </c>
      <c r="C42" s="5" t="s">
        <v>1</v>
      </c>
      <c r="D42" s="5" t="s">
        <v>14</v>
      </c>
      <c r="E42" s="5" t="s">
        <v>129</v>
      </c>
      <c r="F42" s="5" t="s">
        <v>106</v>
      </c>
      <c r="G42" s="12">
        <v>1032</v>
      </c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9.25" customHeight="1">
      <c r="A43" s="8" t="s">
        <v>68</v>
      </c>
      <c r="B43" s="7" t="s">
        <v>166</v>
      </c>
      <c r="C43" s="5" t="s">
        <v>1</v>
      </c>
      <c r="D43" s="5" t="s">
        <v>14</v>
      </c>
      <c r="E43" s="5" t="s">
        <v>130</v>
      </c>
      <c r="F43" s="5"/>
      <c r="G43" s="12">
        <f>G44</f>
        <v>28.1</v>
      </c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2.5" customHeight="1">
      <c r="A44" s="8" t="s">
        <v>38</v>
      </c>
      <c r="B44" s="7" t="s">
        <v>166</v>
      </c>
      <c r="C44" s="5" t="s">
        <v>1</v>
      </c>
      <c r="D44" s="5" t="s">
        <v>14</v>
      </c>
      <c r="E44" s="5" t="s">
        <v>130</v>
      </c>
      <c r="F44" s="5" t="s">
        <v>186</v>
      </c>
      <c r="G44" s="12">
        <v>28.1</v>
      </c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">
      <c r="A45" s="8" t="s">
        <v>50</v>
      </c>
      <c r="B45" s="7" t="s">
        <v>166</v>
      </c>
      <c r="C45" s="5" t="s">
        <v>1</v>
      </c>
      <c r="D45" s="5" t="s">
        <v>14</v>
      </c>
      <c r="E45" s="5" t="s">
        <v>180</v>
      </c>
      <c r="F45" s="5"/>
      <c r="G45" s="12">
        <v>0</v>
      </c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" customHeight="1">
      <c r="A46" s="8" t="s">
        <v>181</v>
      </c>
      <c r="B46" s="7" t="s">
        <v>166</v>
      </c>
      <c r="C46" s="5" t="s">
        <v>1</v>
      </c>
      <c r="D46" s="5" t="s">
        <v>14</v>
      </c>
      <c r="E46" s="5" t="s">
        <v>180</v>
      </c>
      <c r="F46" s="5"/>
      <c r="G46" s="12">
        <v>0</v>
      </c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5.25" customHeight="1">
      <c r="A47" s="8" t="s">
        <v>182</v>
      </c>
      <c r="B47" s="7" t="s">
        <v>166</v>
      </c>
      <c r="C47" s="5" t="s">
        <v>1</v>
      </c>
      <c r="D47" s="5" t="s">
        <v>14</v>
      </c>
      <c r="E47" s="5" t="s">
        <v>180</v>
      </c>
      <c r="F47" s="5" t="s">
        <v>179</v>
      </c>
      <c r="G47" s="12">
        <v>0</v>
      </c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7.5" customHeight="1">
      <c r="A48" s="8" t="s">
        <v>50</v>
      </c>
      <c r="B48" s="7" t="s">
        <v>166</v>
      </c>
      <c r="C48" s="5" t="s">
        <v>1</v>
      </c>
      <c r="D48" s="5" t="s">
        <v>14</v>
      </c>
      <c r="E48" s="5" t="s">
        <v>199</v>
      </c>
      <c r="F48" s="5"/>
      <c r="G48" s="12">
        <f>G49</f>
        <v>10038.599999999999</v>
      </c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2.5" customHeight="1">
      <c r="A49" s="8" t="s">
        <v>183</v>
      </c>
      <c r="B49" s="7" t="s">
        <v>166</v>
      </c>
      <c r="C49" s="5" t="s">
        <v>1</v>
      </c>
      <c r="D49" s="5" t="s">
        <v>14</v>
      </c>
      <c r="E49" s="5" t="s">
        <v>199</v>
      </c>
      <c r="F49" s="5"/>
      <c r="G49" s="12">
        <f>G50+G51</f>
        <v>10038.599999999999</v>
      </c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86.25" customHeight="1">
      <c r="A50" s="8" t="s">
        <v>184</v>
      </c>
      <c r="B50" s="37" t="s">
        <v>166</v>
      </c>
      <c r="C50" s="5" t="s">
        <v>1</v>
      </c>
      <c r="D50" s="5" t="s">
        <v>14</v>
      </c>
      <c r="E50" s="5" t="s">
        <v>199</v>
      </c>
      <c r="F50" s="5" t="s">
        <v>185</v>
      </c>
      <c r="G50" s="12">
        <v>9974.3</v>
      </c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5.5" customHeight="1">
      <c r="A51" s="8" t="s">
        <v>38</v>
      </c>
      <c r="B51" s="37" t="s">
        <v>166</v>
      </c>
      <c r="C51" s="5" t="s">
        <v>1</v>
      </c>
      <c r="D51" s="5" t="s">
        <v>14</v>
      </c>
      <c r="E51" s="5" t="s">
        <v>199</v>
      </c>
      <c r="F51" s="5" t="s">
        <v>186</v>
      </c>
      <c r="G51" s="12">
        <v>64.3</v>
      </c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65.25" customHeight="1">
      <c r="A52" s="23" t="s">
        <v>94</v>
      </c>
      <c r="B52" s="7" t="s">
        <v>166</v>
      </c>
      <c r="C52" s="24" t="s">
        <v>1</v>
      </c>
      <c r="D52" s="24" t="s">
        <v>14</v>
      </c>
      <c r="E52" s="24" t="s">
        <v>131</v>
      </c>
      <c r="F52" s="24"/>
      <c r="G52" s="25">
        <f>G54</f>
        <v>3909</v>
      </c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0">
      <c r="A53" s="23" t="s">
        <v>54</v>
      </c>
      <c r="B53" s="7" t="s">
        <v>166</v>
      </c>
      <c r="C53" s="24" t="s">
        <v>1</v>
      </c>
      <c r="D53" s="24" t="s">
        <v>14</v>
      </c>
      <c r="E53" s="24" t="s">
        <v>132</v>
      </c>
      <c r="F53" s="24"/>
      <c r="G53" s="25">
        <v>3909</v>
      </c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9.25" customHeight="1">
      <c r="A54" s="23" t="s">
        <v>12</v>
      </c>
      <c r="B54" s="7" t="s">
        <v>166</v>
      </c>
      <c r="C54" s="24" t="s">
        <v>1</v>
      </c>
      <c r="D54" s="24" t="s">
        <v>14</v>
      </c>
      <c r="E54" s="24" t="s">
        <v>132</v>
      </c>
      <c r="F54" s="24" t="s">
        <v>106</v>
      </c>
      <c r="G54" s="25">
        <v>3909</v>
      </c>
      <c r="H54" s="2">
        <v>3000</v>
      </c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9.25" customHeight="1">
      <c r="A55" s="7" t="s">
        <v>52</v>
      </c>
      <c r="B55" s="7" t="s">
        <v>166</v>
      </c>
      <c r="C55" s="24" t="s">
        <v>1</v>
      </c>
      <c r="D55" s="24" t="s">
        <v>14</v>
      </c>
      <c r="E55" s="24" t="s">
        <v>167</v>
      </c>
      <c r="F55" s="24"/>
      <c r="G55" s="25">
        <v>400</v>
      </c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9.25" customHeight="1">
      <c r="A56" s="23" t="s">
        <v>54</v>
      </c>
      <c r="B56" s="7" t="s">
        <v>166</v>
      </c>
      <c r="C56" s="24" t="s">
        <v>1</v>
      </c>
      <c r="D56" s="24" t="s">
        <v>14</v>
      </c>
      <c r="E56" s="24" t="s">
        <v>167</v>
      </c>
      <c r="F56" s="24" t="s">
        <v>106</v>
      </c>
      <c r="G56" s="25">
        <v>400</v>
      </c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9.25" customHeight="1">
      <c r="A57" s="23" t="s">
        <v>12</v>
      </c>
      <c r="B57" s="7" t="s">
        <v>166</v>
      </c>
      <c r="C57" s="24" t="s">
        <v>1</v>
      </c>
      <c r="D57" s="24" t="s">
        <v>14</v>
      </c>
      <c r="E57" s="24" t="s">
        <v>167</v>
      </c>
      <c r="F57" s="24" t="s">
        <v>106</v>
      </c>
      <c r="G57" s="25">
        <v>400</v>
      </c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51.75" customHeight="1">
      <c r="A58" s="23" t="s">
        <v>108</v>
      </c>
      <c r="B58" s="7" t="s">
        <v>166</v>
      </c>
      <c r="C58" s="5" t="s">
        <v>1</v>
      </c>
      <c r="D58" s="5" t="s">
        <v>14</v>
      </c>
      <c r="E58" s="5" t="s">
        <v>133</v>
      </c>
      <c r="F58" s="5"/>
      <c r="G58" s="12">
        <f>G60</f>
        <v>20</v>
      </c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7.25" customHeight="1">
      <c r="A59" s="23" t="s">
        <v>110</v>
      </c>
      <c r="B59" s="7" t="s">
        <v>166</v>
      </c>
      <c r="C59" s="5" t="s">
        <v>1</v>
      </c>
      <c r="D59" s="5" t="s">
        <v>109</v>
      </c>
      <c r="E59" s="5" t="s">
        <v>134</v>
      </c>
      <c r="F59" s="5"/>
      <c r="G59" s="12">
        <f>G60</f>
        <v>20</v>
      </c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6" customHeight="1">
      <c r="A60" s="23" t="s">
        <v>12</v>
      </c>
      <c r="B60" s="7" t="s">
        <v>166</v>
      </c>
      <c r="C60" s="5" t="s">
        <v>1</v>
      </c>
      <c r="D60" s="5" t="s">
        <v>14</v>
      </c>
      <c r="E60" s="5" t="s">
        <v>134</v>
      </c>
      <c r="F60" s="5" t="s">
        <v>106</v>
      </c>
      <c r="G60" s="12">
        <v>20</v>
      </c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45" customHeight="1">
      <c r="A61" s="8" t="s">
        <v>75</v>
      </c>
      <c r="B61" s="7" t="s">
        <v>166</v>
      </c>
      <c r="C61" s="5" t="s">
        <v>1</v>
      </c>
      <c r="D61" s="5" t="s">
        <v>14</v>
      </c>
      <c r="E61" s="5" t="s">
        <v>168</v>
      </c>
      <c r="F61" s="5"/>
      <c r="G61" s="12">
        <v>2</v>
      </c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6" customHeight="1">
      <c r="A62" s="8" t="s">
        <v>12</v>
      </c>
      <c r="B62" s="7" t="s">
        <v>166</v>
      </c>
      <c r="C62" s="5" t="s">
        <v>1</v>
      </c>
      <c r="D62" s="5" t="s">
        <v>14</v>
      </c>
      <c r="E62" s="5" t="s">
        <v>168</v>
      </c>
      <c r="F62" s="5" t="s">
        <v>106</v>
      </c>
      <c r="G62" s="12">
        <v>2</v>
      </c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25" customHeight="1">
      <c r="A63" s="39" t="s">
        <v>55</v>
      </c>
      <c r="B63" s="7" t="s">
        <v>166</v>
      </c>
      <c r="C63" s="24" t="s">
        <v>16</v>
      </c>
      <c r="D63" s="24" t="s">
        <v>2</v>
      </c>
      <c r="E63" s="24" t="s">
        <v>48</v>
      </c>
      <c r="F63" s="24"/>
      <c r="G63" s="34">
        <f>G65</f>
        <v>448.29999999999995</v>
      </c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3.25" customHeight="1">
      <c r="A64" s="30" t="s">
        <v>56</v>
      </c>
      <c r="B64" s="7" t="s">
        <v>166</v>
      </c>
      <c r="C64" s="24" t="s">
        <v>16</v>
      </c>
      <c r="D64" s="24" t="s">
        <v>4</v>
      </c>
      <c r="E64" s="24"/>
      <c r="F64" s="24"/>
      <c r="G64" s="25">
        <f>G63</f>
        <v>448.29999999999995</v>
      </c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6" customHeight="1">
      <c r="A65" s="23" t="str">
        <f>A38</f>
        <v>Непрограммные расходы органов местного самоуправления  МО "Куйвозовское сельское поселение"</v>
      </c>
      <c r="B65" s="7" t="s">
        <v>166</v>
      </c>
      <c r="C65" s="24" t="s">
        <v>16</v>
      </c>
      <c r="D65" s="24" t="s">
        <v>4</v>
      </c>
      <c r="E65" s="24" t="s">
        <v>127</v>
      </c>
      <c r="F65" s="24"/>
      <c r="G65" s="25">
        <f>G66</f>
        <v>448.29999999999995</v>
      </c>
      <c r="H65" s="2">
        <v>195</v>
      </c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6" customHeight="1">
      <c r="A66" s="23" t="s">
        <v>57</v>
      </c>
      <c r="B66" s="7" t="s">
        <v>166</v>
      </c>
      <c r="C66" s="24" t="s">
        <v>16</v>
      </c>
      <c r="D66" s="24" t="s">
        <v>4</v>
      </c>
      <c r="E66" s="24" t="s">
        <v>169</v>
      </c>
      <c r="F66" s="24"/>
      <c r="G66" s="25">
        <f>G67+G68</f>
        <v>448.29999999999995</v>
      </c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9.25" customHeight="1">
      <c r="A67" s="23" t="str">
        <f>A12</f>
        <v>Расходы на выплаты персоналу государственных (муниципальных) органов</v>
      </c>
      <c r="B67" s="7" t="s">
        <v>166</v>
      </c>
      <c r="C67" s="24" t="s">
        <v>16</v>
      </c>
      <c r="D67" s="24" t="s">
        <v>4</v>
      </c>
      <c r="E67" s="24" t="s">
        <v>169</v>
      </c>
      <c r="F67" s="24" t="s">
        <v>104</v>
      </c>
      <c r="G67" s="25">
        <v>420.4</v>
      </c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9.25" customHeight="1">
      <c r="A68" s="8" t="str">
        <f>A26</f>
        <v>Прочая закупка товаров, работ и услуг для обеспечения государственных (муниципальных) нужд</v>
      </c>
      <c r="B68" s="7" t="s">
        <v>166</v>
      </c>
      <c r="C68" s="5" t="s">
        <v>16</v>
      </c>
      <c r="D68" s="5" t="s">
        <v>4</v>
      </c>
      <c r="E68" s="24" t="s">
        <v>169</v>
      </c>
      <c r="F68" s="5" t="s">
        <v>106</v>
      </c>
      <c r="G68" s="12">
        <v>27.9</v>
      </c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8.5">
      <c r="A69" s="33" t="s">
        <v>27</v>
      </c>
      <c r="B69" s="7" t="s">
        <v>166</v>
      </c>
      <c r="C69" s="5" t="s">
        <v>4</v>
      </c>
      <c r="D69" s="5" t="s">
        <v>2</v>
      </c>
      <c r="E69" s="5"/>
      <c r="F69" s="5"/>
      <c r="G69" s="13">
        <f>G70+G74+G85</f>
        <v>3655.5</v>
      </c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45">
      <c r="A70" s="23" t="s">
        <v>111</v>
      </c>
      <c r="B70" s="7" t="s">
        <v>166</v>
      </c>
      <c r="C70" s="5" t="s">
        <v>4</v>
      </c>
      <c r="D70" s="5" t="s">
        <v>17</v>
      </c>
      <c r="E70" s="5" t="s">
        <v>135</v>
      </c>
      <c r="F70" s="5"/>
      <c r="G70" s="13">
        <f>G71+G76+G79+G82</f>
        <v>2332</v>
      </c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63.75" customHeight="1">
      <c r="A71" s="41" t="s">
        <v>207</v>
      </c>
      <c r="B71" s="7" t="s">
        <v>166</v>
      </c>
      <c r="C71" s="5" t="s">
        <v>4</v>
      </c>
      <c r="D71" s="5" t="s">
        <v>17</v>
      </c>
      <c r="E71" s="5" t="s">
        <v>136</v>
      </c>
      <c r="F71" s="5"/>
      <c r="G71" s="12">
        <f>G73</f>
        <v>2220</v>
      </c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50.25" customHeight="1">
      <c r="A72" s="41" t="s">
        <v>210</v>
      </c>
      <c r="B72" s="7" t="s">
        <v>166</v>
      </c>
      <c r="C72" s="5" t="s">
        <v>4</v>
      </c>
      <c r="D72" s="5" t="s">
        <v>17</v>
      </c>
      <c r="E72" s="5" t="s">
        <v>136</v>
      </c>
      <c r="F72" s="5"/>
      <c r="G72" s="12">
        <f>G73</f>
        <v>2220</v>
      </c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>
      <c r="A73" s="8" t="s">
        <v>119</v>
      </c>
      <c r="B73" s="37" t="s">
        <v>166</v>
      </c>
      <c r="C73" s="5" t="s">
        <v>4</v>
      </c>
      <c r="D73" s="5" t="s">
        <v>17</v>
      </c>
      <c r="E73" s="5" t="s">
        <v>136</v>
      </c>
      <c r="F73" s="5" t="s">
        <v>106</v>
      </c>
      <c r="G73" s="12">
        <v>2220</v>
      </c>
      <c r="H73" s="2">
        <v>1655</v>
      </c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45">
      <c r="A74" s="8" t="s">
        <v>61</v>
      </c>
      <c r="B74" s="37" t="s">
        <v>166</v>
      </c>
      <c r="C74" s="5" t="s">
        <v>4</v>
      </c>
      <c r="D74" s="5" t="s">
        <v>17</v>
      </c>
      <c r="E74" s="5" t="s">
        <v>148</v>
      </c>
      <c r="F74" s="5"/>
      <c r="G74" s="12">
        <f>G75</f>
        <v>811.5</v>
      </c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3.25" customHeight="1">
      <c r="A75" s="8" t="s">
        <v>187</v>
      </c>
      <c r="B75" s="37" t="s">
        <v>166</v>
      </c>
      <c r="C75" s="5" t="s">
        <v>4</v>
      </c>
      <c r="D75" s="5" t="s">
        <v>17</v>
      </c>
      <c r="E75" s="5" t="s">
        <v>148</v>
      </c>
      <c r="F75" s="5" t="s">
        <v>106</v>
      </c>
      <c r="G75" s="12">
        <v>811.5</v>
      </c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54" customHeight="1">
      <c r="A76" s="41" t="s">
        <v>208</v>
      </c>
      <c r="B76" s="37" t="s">
        <v>166</v>
      </c>
      <c r="C76" s="5" t="s">
        <v>4</v>
      </c>
      <c r="D76" s="5" t="s">
        <v>17</v>
      </c>
      <c r="E76" s="5" t="s">
        <v>209</v>
      </c>
      <c r="F76" s="5"/>
      <c r="G76" s="12">
        <f>G78</f>
        <v>112</v>
      </c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46.5" customHeight="1">
      <c r="A77" s="7" t="s">
        <v>221</v>
      </c>
      <c r="B77" s="37" t="s">
        <v>166</v>
      </c>
      <c r="C77" s="5" t="s">
        <v>4</v>
      </c>
      <c r="D77" s="5" t="s">
        <v>17</v>
      </c>
      <c r="E77" s="5" t="s">
        <v>209</v>
      </c>
      <c r="F77" s="5"/>
      <c r="G77" s="12">
        <f>G78</f>
        <v>112</v>
      </c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9.75" customHeight="1">
      <c r="A78" s="8" t="s">
        <v>119</v>
      </c>
      <c r="B78" s="37" t="s">
        <v>166</v>
      </c>
      <c r="C78" s="5" t="s">
        <v>4</v>
      </c>
      <c r="D78" s="5" t="s">
        <v>17</v>
      </c>
      <c r="E78" s="5" t="s">
        <v>209</v>
      </c>
      <c r="F78" s="5" t="s">
        <v>106</v>
      </c>
      <c r="G78" s="12">
        <v>112</v>
      </c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69" customHeight="1">
      <c r="A79" s="41" t="s">
        <v>211</v>
      </c>
      <c r="B79" s="37" t="s">
        <v>166</v>
      </c>
      <c r="C79" s="5" t="s">
        <v>4</v>
      </c>
      <c r="D79" s="5" t="s">
        <v>17</v>
      </c>
      <c r="E79" s="5" t="s">
        <v>212</v>
      </c>
      <c r="F79" s="5"/>
      <c r="G79" s="12">
        <f>G80</f>
        <v>0</v>
      </c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62.25" customHeight="1">
      <c r="A80" s="7" t="s">
        <v>213</v>
      </c>
      <c r="B80" s="37" t="s">
        <v>166</v>
      </c>
      <c r="C80" s="5" t="s">
        <v>4</v>
      </c>
      <c r="D80" s="5" t="s">
        <v>17</v>
      </c>
      <c r="E80" s="5" t="s">
        <v>212</v>
      </c>
      <c r="F80" s="5"/>
      <c r="G80" s="12">
        <f>G81</f>
        <v>0</v>
      </c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7.5" customHeight="1">
      <c r="A81" s="8" t="s">
        <v>119</v>
      </c>
      <c r="B81" s="37" t="s">
        <v>166</v>
      </c>
      <c r="C81" s="5" t="s">
        <v>4</v>
      </c>
      <c r="D81" s="5" t="s">
        <v>17</v>
      </c>
      <c r="E81" s="5" t="s">
        <v>212</v>
      </c>
      <c r="F81" s="5" t="s">
        <v>106</v>
      </c>
      <c r="G81" s="12">
        <v>0</v>
      </c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53.25" customHeight="1">
      <c r="A82" s="42" t="s">
        <v>214</v>
      </c>
      <c r="B82" s="37" t="s">
        <v>166</v>
      </c>
      <c r="C82" s="5" t="s">
        <v>4</v>
      </c>
      <c r="D82" s="5" t="s">
        <v>17</v>
      </c>
      <c r="E82" s="5" t="s">
        <v>215</v>
      </c>
      <c r="F82" s="5"/>
      <c r="G82" s="12">
        <f>G83</f>
        <v>0</v>
      </c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2.5" customHeight="1">
      <c r="A83" s="8" t="s">
        <v>216</v>
      </c>
      <c r="B83" s="37" t="s">
        <v>166</v>
      </c>
      <c r="C83" s="5" t="s">
        <v>4</v>
      </c>
      <c r="D83" s="5" t="s">
        <v>17</v>
      </c>
      <c r="E83" s="5" t="s">
        <v>215</v>
      </c>
      <c r="F83" s="5"/>
      <c r="G83" s="12">
        <v>0</v>
      </c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0">
      <c r="A84" s="8" t="s">
        <v>119</v>
      </c>
      <c r="B84" s="37" t="s">
        <v>166</v>
      </c>
      <c r="C84" s="5" t="s">
        <v>4</v>
      </c>
      <c r="D84" s="5" t="s">
        <v>17</v>
      </c>
      <c r="E84" s="5" t="s">
        <v>215</v>
      </c>
      <c r="F84" s="5" t="s">
        <v>106</v>
      </c>
      <c r="G84" s="12">
        <v>0</v>
      </c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>
      <c r="A85" s="8" t="s">
        <v>113</v>
      </c>
      <c r="B85" s="7" t="s">
        <v>166</v>
      </c>
      <c r="C85" s="5" t="s">
        <v>4</v>
      </c>
      <c r="D85" s="5" t="s">
        <v>20</v>
      </c>
      <c r="E85" s="5"/>
      <c r="F85" s="5"/>
      <c r="G85" s="13">
        <f>G88</f>
        <v>512</v>
      </c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45">
      <c r="A86" s="7" t="s">
        <v>112</v>
      </c>
      <c r="B86" s="7" t="s">
        <v>166</v>
      </c>
      <c r="C86" s="5" t="s">
        <v>4</v>
      </c>
      <c r="D86" s="5" t="s">
        <v>20</v>
      </c>
      <c r="E86" s="5" t="s">
        <v>137</v>
      </c>
      <c r="F86" s="5"/>
      <c r="G86" s="12">
        <f>G88</f>
        <v>512</v>
      </c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>
      <c r="A87" s="7" t="s">
        <v>114</v>
      </c>
      <c r="B87" s="7" t="s">
        <v>166</v>
      </c>
      <c r="C87" s="5" t="s">
        <v>4</v>
      </c>
      <c r="D87" s="5" t="s">
        <v>20</v>
      </c>
      <c r="E87" s="5" t="s">
        <v>138</v>
      </c>
      <c r="F87" s="5"/>
      <c r="G87" s="12">
        <f>G88</f>
        <v>512</v>
      </c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3.75" customHeight="1">
      <c r="A88" s="8" t="s">
        <v>119</v>
      </c>
      <c r="B88" s="7" t="s">
        <v>166</v>
      </c>
      <c r="C88" s="5" t="s">
        <v>4</v>
      </c>
      <c r="D88" s="5" t="s">
        <v>20</v>
      </c>
      <c r="E88" s="5" t="s">
        <v>138</v>
      </c>
      <c r="F88" s="5" t="s">
        <v>106</v>
      </c>
      <c r="G88" s="12">
        <v>512</v>
      </c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" customHeight="1">
      <c r="A89" s="38" t="s">
        <v>115</v>
      </c>
      <c r="B89" s="7" t="s">
        <v>166</v>
      </c>
      <c r="C89" s="5" t="s">
        <v>18</v>
      </c>
      <c r="D89" s="5" t="s">
        <v>2</v>
      </c>
      <c r="E89" s="5"/>
      <c r="F89" s="5"/>
      <c r="G89" s="13">
        <f>G90+G98</f>
        <v>4567.8</v>
      </c>
      <c r="H89" s="4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4" customHeight="1">
      <c r="A90" s="7" t="s">
        <v>58</v>
      </c>
      <c r="B90" s="7" t="s">
        <v>166</v>
      </c>
      <c r="C90" s="5" t="s">
        <v>18</v>
      </c>
      <c r="D90" s="5" t="s">
        <v>17</v>
      </c>
      <c r="E90" s="5"/>
      <c r="F90" s="5"/>
      <c r="G90" s="13">
        <f>G91</f>
        <v>1400</v>
      </c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4" customHeight="1">
      <c r="A91" s="7" t="s">
        <v>70</v>
      </c>
      <c r="B91" s="7" t="s">
        <v>166</v>
      </c>
      <c r="C91" s="5" t="s">
        <v>18</v>
      </c>
      <c r="D91" s="5" t="s">
        <v>17</v>
      </c>
      <c r="E91" s="5" t="s">
        <v>127</v>
      </c>
      <c r="F91" s="5"/>
      <c r="G91" s="12">
        <f>G92+G94+G96</f>
        <v>1400</v>
      </c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45.75" customHeight="1">
      <c r="A92" s="8" t="s">
        <v>76</v>
      </c>
      <c r="B92" s="7" t="s">
        <v>166</v>
      </c>
      <c r="C92" s="5" t="s">
        <v>18</v>
      </c>
      <c r="D92" s="5" t="s">
        <v>17</v>
      </c>
      <c r="E92" s="5" t="s">
        <v>139</v>
      </c>
      <c r="F92" s="5"/>
      <c r="G92" s="12">
        <v>1400</v>
      </c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4.5" customHeight="1">
      <c r="A93" s="8" t="str">
        <f>A88</f>
        <v>Иные закупки товаров, работ и услуг для государственных (муниципальных) нужд</v>
      </c>
      <c r="B93" s="7" t="s">
        <v>166</v>
      </c>
      <c r="C93" s="5" t="s">
        <v>18</v>
      </c>
      <c r="D93" s="5" t="s">
        <v>17</v>
      </c>
      <c r="E93" s="5" t="s">
        <v>139</v>
      </c>
      <c r="F93" s="5" t="s">
        <v>106</v>
      </c>
      <c r="G93" s="12">
        <v>1514</v>
      </c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4.5" customHeight="1">
      <c r="A94" s="8" t="s">
        <v>69</v>
      </c>
      <c r="B94" s="7" t="s">
        <v>166</v>
      </c>
      <c r="C94" s="5" t="s">
        <v>18</v>
      </c>
      <c r="D94" s="5" t="s">
        <v>17</v>
      </c>
      <c r="E94" s="5" t="s">
        <v>140</v>
      </c>
      <c r="F94" s="5"/>
      <c r="G94" s="12">
        <f>G95</f>
        <v>0</v>
      </c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4.5" customHeight="1">
      <c r="A95" s="8" t="str">
        <f>A93</f>
        <v>Иные закупки товаров, работ и услуг для государственных (муниципальных) нужд</v>
      </c>
      <c r="B95" s="7" t="s">
        <v>166</v>
      </c>
      <c r="C95" s="5" t="s">
        <v>18</v>
      </c>
      <c r="D95" s="5" t="s">
        <v>17</v>
      </c>
      <c r="E95" s="5" t="s">
        <v>140</v>
      </c>
      <c r="F95" s="5" t="s">
        <v>106</v>
      </c>
      <c r="G95" s="12">
        <v>0</v>
      </c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4.5" customHeight="1">
      <c r="A96" s="8" t="s">
        <v>171</v>
      </c>
      <c r="B96" s="7" t="s">
        <v>166</v>
      </c>
      <c r="C96" s="5" t="s">
        <v>18</v>
      </c>
      <c r="D96" s="5" t="s">
        <v>17</v>
      </c>
      <c r="E96" s="5" t="s">
        <v>170</v>
      </c>
      <c r="F96" s="5"/>
      <c r="G96" s="12">
        <v>0</v>
      </c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4.5" customHeight="1">
      <c r="A97" s="8" t="str">
        <f>A95</f>
        <v>Иные закупки товаров, работ и услуг для государственных (муниципальных) нужд</v>
      </c>
      <c r="B97" s="7" t="s">
        <v>166</v>
      </c>
      <c r="C97" s="5" t="s">
        <v>18</v>
      </c>
      <c r="D97" s="5" t="s">
        <v>17</v>
      </c>
      <c r="E97" s="5" t="s">
        <v>170</v>
      </c>
      <c r="F97" s="5" t="s">
        <v>106</v>
      </c>
      <c r="G97" s="12">
        <v>0</v>
      </c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4.75" customHeight="1">
      <c r="A98" s="7" t="s">
        <v>28</v>
      </c>
      <c r="B98" s="7" t="s">
        <v>166</v>
      </c>
      <c r="C98" s="5" t="s">
        <v>18</v>
      </c>
      <c r="D98" s="5" t="s">
        <v>23</v>
      </c>
      <c r="E98" s="5"/>
      <c r="F98" s="5"/>
      <c r="G98" s="13">
        <f>G99</f>
        <v>3167.8</v>
      </c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4" customHeight="1">
      <c r="A99" s="8" t="s">
        <v>59</v>
      </c>
      <c r="B99" s="7" t="s">
        <v>166</v>
      </c>
      <c r="C99" s="5" t="s">
        <v>18</v>
      </c>
      <c r="D99" s="5" t="s">
        <v>23</v>
      </c>
      <c r="E99" s="5" t="s">
        <v>127</v>
      </c>
      <c r="F99" s="5"/>
      <c r="G99" s="12">
        <f>G100+G102+G104+G106</f>
        <v>3167.8</v>
      </c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51" customHeight="1">
      <c r="A100" s="8" t="s">
        <v>74</v>
      </c>
      <c r="B100" s="7" t="s">
        <v>166</v>
      </c>
      <c r="C100" s="5" t="s">
        <v>18</v>
      </c>
      <c r="D100" s="5" t="s">
        <v>23</v>
      </c>
      <c r="E100" s="5" t="s">
        <v>141</v>
      </c>
      <c r="F100" s="5"/>
      <c r="G100" s="12">
        <v>0</v>
      </c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>
      <c r="A101" s="8" t="str">
        <f>A95</f>
        <v>Иные закупки товаров, работ и услуг для государственных (муниципальных) нужд</v>
      </c>
      <c r="B101" s="7" t="s">
        <v>166</v>
      </c>
      <c r="C101" s="5" t="s">
        <v>18</v>
      </c>
      <c r="D101" s="5" t="s">
        <v>23</v>
      </c>
      <c r="E101" s="5" t="s">
        <v>141</v>
      </c>
      <c r="F101" s="5" t="s">
        <v>106</v>
      </c>
      <c r="G101" s="12">
        <v>0</v>
      </c>
      <c r="H101" s="2">
        <v>2966.1</v>
      </c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0">
      <c r="A102" s="8" t="s">
        <v>60</v>
      </c>
      <c r="B102" s="7" t="s">
        <v>166</v>
      </c>
      <c r="C102" s="5" t="s">
        <v>18</v>
      </c>
      <c r="D102" s="5" t="s">
        <v>23</v>
      </c>
      <c r="E102" s="5" t="s">
        <v>142</v>
      </c>
      <c r="F102" s="5"/>
      <c r="G102" s="12">
        <f>G103</f>
        <v>520</v>
      </c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9" customHeight="1">
      <c r="A103" s="8" t="str">
        <f>A101</f>
        <v>Иные закупки товаров, работ и услуг для государственных (муниципальных) нужд</v>
      </c>
      <c r="B103" s="7" t="s">
        <v>166</v>
      </c>
      <c r="C103" s="5" t="s">
        <v>18</v>
      </c>
      <c r="D103" s="5" t="s">
        <v>23</v>
      </c>
      <c r="E103" s="5" t="s">
        <v>142</v>
      </c>
      <c r="F103" s="5" t="s">
        <v>106</v>
      </c>
      <c r="G103" s="12">
        <v>520</v>
      </c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8.25" customHeight="1">
      <c r="A104" s="8" t="s">
        <v>77</v>
      </c>
      <c r="B104" s="7" t="s">
        <v>166</v>
      </c>
      <c r="C104" s="5" t="s">
        <v>18</v>
      </c>
      <c r="D104" s="5" t="s">
        <v>23</v>
      </c>
      <c r="E104" s="5" t="s">
        <v>143</v>
      </c>
      <c r="F104" s="5"/>
      <c r="G104" s="12">
        <f>G105</f>
        <v>1765.5</v>
      </c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3.75" customHeight="1">
      <c r="A105" s="8" t="str">
        <f>A101</f>
        <v>Иные закупки товаров, работ и услуг для государственных (муниципальных) нужд</v>
      </c>
      <c r="B105" s="7" t="s">
        <v>166</v>
      </c>
      <c r="C105" s="5" t="s">
        <v>18</v>
      </c>
      <c r="D105" s="5" t="s">
        <v>23</v>
      </c>
      <c r="E105" s="5" t="s">
        <v>143</v>
      </c>
      <c r="F105" s="5" t="s">
        <v>106</v>
      </c>
      <c r="G105" s="12">
        <v>1765.5</v>
      </c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3" customHeight="1">
      <c r="A106" s="8" t="s">
        <v>103</v>
      </c>
      <c r="B106" s="7" t="s">
        <v>166</v>
      </c>
      <c r="C106" s="5" t="s">
        <v>18</v>
      </c>
      <c r="D106" s="5" t="s">
        <v>23</v>
      </c>
      <c r="E106" s="5" t="s">
        <v>144</v>
      </c>
      <c r="F106" s="5"/>
      <c r="G106" s="12">
        <f>G107</f>
        <v>882.3</v>
      </c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6" customHeight="1">
      <c r="A107" s="8" t="str">
        <f>A105</f>
        <v>Иные закупки товаров, работ и услуг для государственных (муниципальных) нужд</v>
      </c>
      <c r="B107" s="7" t="s">
        <v>166</v>
      </c>
      <c r="C107" s="5" t="s">
        <v>18</v>
      </c>
      <c r="D107" s="5" t="s">
        <v>23</v>
      </c>
      <c r="E107" s="5" t="s">
        <v>144</v>
      </c>
      <c r="F107" s="5" t="s">
        <v>106</v>
      </c>
      <c r="G107" s="12">
        <v>882.3</v>
      </c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9.25" customHeight="1">
      <c r="A108" s="33" t="s">
        <v>29</v>
      </c>
      <c r="B108" s="7" t="s">
        <v>166</v>
      </c>
      <c r="C108" s="5" t="s">
        <v>22</v>
      </c>
      <c r="D108" s="5" t="s">
        <v>2</v>
      </c>
      <c r="E108" s="5"/>
      <c r="F108" s="5"/>
      <c r="G108" s="13">
        <f>G109+G118+G136</f>
        <v>53920.799999999996</v>
      </c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" customHeight="1">
      <c r="A109" s="33" t="s">
        <v>78</v>
      </c>
      <c r="B109" s="7" t="s">
        <v>166</v>
      </c>
      <c r="C109" s="5" t="s">
        <v>22</v>
      </c>
      <c r="D109" s="5" t="s">
        <v>1</v>
      </c>
      <c r="E109" s="5"/>
      <c r="F109" s="5"/>
      <c r="G109" s="13">
        <f>G110+G112+G114+G116</f>
        <v>2140.2000000000003</v>
      </c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52.5" customHeight="1">
      <c r="A110" s="7" t="s">
        <v>116</v>
      </c>
      <c r="B110" s="7" t="s">
        <v>166</v>
      </c>
      <c r="C110" s="5" t="s">
        <v>22</v>
      </c>
      <c r="D110" s="5" t="s">
        <v>1</v>
      </c>
      <c r="E110" s="5" t="s">
        <v>145</v>
      </c>
      <c r="F110" s="5"/>
      <c r="G110" s="12">
        <f>G111</f>
        <v>0</v>
      </c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6" customHeight="1">
      <c r="A111" s="7" t="s">
        <v>12</v>
      </c>
      <c r="B111" s="7" t="s">
        <v>166</v>
      </c>
      <c r="C111" s="5" t="s">
        <v>22</v>
      </c>
      <c r="D111" s="5" t="s">
        <v>1</v>
      </c>
      <c r="E111" s="5" t="s">
        <v>145</v>
      </c>
      <c r="F111" s="5" t="s">
        <v>106</v>
      </c>
      <c r="G111" s="12">
        <v>0</v>
      </c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9" customHeight="1">
      <c r="A112" s="7" t="s">
        <v>222</v>
      </c>
      <c r="B112" s="7" t="s">
        <v>166</v>
      </c>
      <c r="C112" s="5" t="s">
        <v>22</v>
      </c>
      <c r="D112" s="5" t="s">
        <v>1</v>
      </c>
      <c r="E112" s="5" t="s">
        <v>223</v>
      </c>
      <c r="F112" s="5"/>
      <c r="G112" s="12">
        <f>G113</f>
        <v>447.3</v>
      </c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7.5" customHeight="1">
      <c r="A113" s="7" t="s">
        <v>12</v>
      </c>
      <c r="B113" s="7" t="s">
        <v>166</v>
      </c>
      <c r="C113" s="5" t="s">
        <v>22</v>
      </c>
      <c r="D113" s="5" t="s">
        <v>1</v>
      </c>
      <c r="E113" s="5" t="s">
        <v>223</v>
      </c>
      <c r="F113" s="5" t="s">
        <v>106</v>
      </c>
      <c r="G113" s="12">
        <v>447.3</v>
      </c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8.25" customHeight="1">
      <c r="A114" s="7" t="s">
        <v>225</v>
      </c>
      <c r="B114" s="7" t="s">
        <v>166</v>
      </c>
      <c r="C114" s="5" t="s">
        <v>22</v>
      </c>
      <c r="D114" s="5" t="s">
        <v>1</v>
      </c>
      <c r="E114" s="5" t="s">
        <v>224</v>
      </c>
      <c r="F114" s="5"/>
      <c r="G114" s="12">
        <f>G115</f>
        <v>0</v>
      </c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8.25" customHeight="1">
      <c r="A115" s="7" t="s">
        <v>12</v>
      </c>
      <c r="B115" s="7" t="s">
        <v>166</v>
      </c>
      <c r="C115" s="5" t="s">
        <v>22</v>
      </c>
      <c r="D115" s="5" t="s">
        <v>1</v>
      </c>
      <c r="E115" s="5" t="s">
        <v>224</v>
      </c>
      <c r="F115" s="5" t="s">
        <v>106</v>
      </c>
      <c r="G115" s="12">
        <v>0</v>
      </c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6" customHeight="1">
      <c r="A116" s="22" t="s">
        <v>93</v>
      </c>
      <c r="B116" s="7" t="s">
        <v>166</v>
      </c>
      <c r="C116" s="5" t="s">
        <v>22</v>
      </c>
      <c r="D116" s="5" t="s">
        <v>1</v>
      </c>
      <c r="E116" s="5" t="s">
        <v>146</v>
      </c>
      <c r="F116" s="5"/>
      <c r="G116" s="12">
        <f>G117</f>
        <v>1692.9</v>
      </c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3" customHeight="1">
      <c r="A117" s="7" t="s">
        <v>12</v>
      </c>
      <c r="B117" s="7" t="s">
        <v>166</v>
      </c>
      <c r="C117" s="5" t="s">
        <v>22</v>
      </c>
      <c r="D117" s="5" t="s">
        <v>1</v>
      </c>
      <c r="E117" s="5" t="s">
        <v>146</v>
      </c>
      <c r="F117" s="5" t="s">
        <v>106</v>
      </c>
      <c r="G117" s="12">
        <v>1692.9</v>
      </c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3.25" customHeight="1">
      <c r="A118" s="33" t="s">
        <v>30</v>
      </c>
      <c r="B118" s="7" t="s">
        <v>166</v>
      </c>
      <c r="C118" s="5" t="s">
        <v>22</v>
      </c>
      <c r="D118" s="5" t="s">
        <v>16</v>
      </c>
      <c r="E118" s="5"/>
      <c r="F118" s="5"/>
      <c r="G118" s="13">
        <f>G119+G124</f>
        <v>33960.7</v>
      </c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60">
      <c r="A119" s="7" t="s">
        <v>95</v>
      </c>
      <c r="B119" s="7" t="s">
        <v>166</v>
      </c>
      <c r="C119" s="5" t="s">
        <v>22</v>
      </c>
      <c r="D119" s="5" t="s">
        <v>16</v>
      </c>
      <c r="E119" s="5" t="s">
        <v>147</v>
      </c>
      <c r="F119" s="5"/>
      <c r="G119" s="13">
        <f>G120+G122</f>
        <v>2643</v>
      </c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45">
      <c r="A120" s="8" t="s">
        <v>96</v>
      </c>
      <c r="B120" s="7" t="s">
        <v>166</v>
      </c>
      <c r="C120" s="5" t="s">
        <v>22</v>
      </c>
      <c r="D120" s="5" t="s">
        <v>16</v>
      </c>
      <c r="E120" s="5" t="s">
        <v>193</v>
      </c>
      <c r="F120" s="5"/>
      <c r="G120" s="12">
        <v>323</v>
      </c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>
      <c r="A121" s="8" t="s">
        <v>117</v>
      </c>
      <c r="B121" s="7" t="s">
        <v>166</v>
      </c>
      <c r="C121" s="5" t="s">
        <v>22</v>
      </c>
      <c r="D121" s="5" t="s">
        <v>16</v>
      </c>
      <c r="E121" s="5" t="s">
        <v>193</v>
      </c>
      <c r="F121" s="5" t="s">
        <v>202</v>
      </c>
      <c r="G121" s="12">
        <v>323</v>
      </c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45">
      <c r="A122" s="8" t="s">
        <v>100</v>
      </c>
      <c r="B122" s="7" t="s">
        <v>166</v>
      </c>
      <c r="C122" s="5" t="s">
        <v>22</v>
      </c>
      <c r="D122" s="5" t="s">
        <v>16</v>
      </c>
      <c r="E122" s="5" t="s">
        <v>194</v>
      </c>
      <c r="F122" s="5"/>
      <c r="G122" s="12">
        <f>G123</f>
        <v>2320</v>
      </c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8" t="s">
        <v>117</v>
      </c>
      <c r="B123" s="7" t="s">
        <v>166</v>
      </c>
      <c r="C123" s="5" t="s">
        <v>22</v>
      </c>
      <c r="D123" s="5" t="s">
        <v>16</v>
      </c>
      <c r="E123" s="5" t="s">
        <v>194</v>
      </c>
      <c r="F123" s="5" t="s">
        <v>202</v>
      </c>
      <c r="G123" s="12">
        <v>2320</v>
      </c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customHeight="1">
      <c r="A124" s="9" t="s">
        <v>70</v>
      </c>
      <c r="B124" s="7" t="s">
        <v>166</v>
      </c>
      <c r="C124" s="5" t="s">
        <v>22</v>
      </c>
      <c r="D124" s="5" t="s">
        <v>16</v>
      </c>
      <c r="E124" s="5" t="s">
        <v>127</v>
      </c>
      <c r="F124" s="5"/>
      <c r="G124" s="13">
        <f>G125+G128+G130+G132+G134</f>
        <v>31317.7</v>
      </c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45">
      <c r="A125" s="8" t="s">
        <v>61</v>
      </c>
      <c r="B125" s="7" t="s">
        <v>166</v>
      </c>
      <c r="C125" s="5" t="s">
        <v>22</v>
      </c>
      <c r="D125" s="5" t="s">
        <v>16</v>
      </c>
      <c r="E125" s="5" t="s">
        <v>148</v>
      </c>
      <c r="F125" s="5"/>
      <c r="G125" s="12">
        <f>G126+G127</f>
        <v>30472.7</v>
      </c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0">
      <c r="A126" s="8" t="s">
        <v>12</v>
      </c>
      <c r="B126" s="7" t="s">
        <v>166</v>
      </c>
      <c r="C126" s="5" t="s">
        <v>22</v>
      </c>
      <c r="D126" s="5" t="s">
        <v>16</v>
      </c>
      <c r="E126" s="5" t="s">
        <v>148</v>
      </c>
      <c r="F126" s="5" t="s">
        <v>106</v>
      </c>
      <c r="G126" s="12">
        <v>30472.7</v>
      </c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.75" customHeight="1">
      <c r="A127" s="8" t="s">
        <v>117</v>
      </c>
      <c r="B127" s="7" t="s">
        <v>166</v>
      </c>
      <c r="C127" s="5" t="s">
        <v>22</v>
      </c>
      <c r="D127" s="5" t="s">
        <v>16</v>
      </c>
      <c r="E127" s="5" t="s">
        <v>148</v>
      </c>
      <c r="F127" s="5" t="s">
        <v>202</v>
      </c>
      <c r="G127" s="12">
        <v>0</v>
      </c>
      <c r="H127" s="2">
        <v>5000</v>
      </c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1.5" customHeight="1">
      <c r="A128" s="8" t="s">
        <v>192</v>
      </c>
      <c r="B128" s="7" t="s">
        <v>166</v>
      </c>
      <c r="C128" s="5" t="s">
        <v>22</v>
      </c>
      <c r="D128" s="5" t="s">
        <v>16</v>
      </c>
      <c r="E128" s="5" t="s">
        <v>149</v>
      </c>
      <c r="F128" s="5"/>
      <c r="G128" s="12">
        <f>G129</f>
        <v>845</v>
      </c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1.5" customHeight="1">
      <c r="A129" s="8" t="s">
        <v>12</v>
      </c>
      <c r="B129" s="7" t="s">
        <v>166</v>
      </c>
      <c r="C129" s="5" t="s">
        <v>22</v>
      </c>
      <c r="D129" s="5" t="s">
        <v>16</v>
      </c>
      <c r="E129" s="5" t="s">
        <v>149</v>
      </c>
      <c r="F129" s="5" t="s">
        <v>106</v>
      </c>
      <c r="G129" s="12">
        <v>845</v>
      </c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1.5" customHeight="1">
      <c r="A130" s="7" t="s">
        <v>189</v>
      </c>
      <c r="B130" s="7" t="s">
        <v>166</v>
      </c>
      <c r="C130" s="5" t="s">
        <v>22</v>
      </c>
      <c r="D130" s="5" t="s">
        <v>16</v>
      </c>
      <c r="E130" s="5" t="s">
        <v>188</v>
      </c>
      <c r="F130" s="5"/>
      <c r="G130" s="12">
        <f>G131</f>
        <v>0</v>
      </c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8" t="s">
        <v>187</v>
      </c>
      <c r="B131" s="7" t="s">
        <v>166</v>
      </c>
      <c r="C131" s="5" t="s">
        <v>22</v>
      </c>
      <c r="D131" s="5" t="s">
        <v>16</v>
      </c>
      <c r="E131" s="5" t="s">
        <v>188</v>
      </c>
      <c r="F131" s="5" t="s">
        <v>106</v>
      </c>
      <c r="G131" s="12">
        <v>0</v>
      </c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1.5" customHeight="1">
      <c r="A132" s="7" t="s">
        <v>191</v>
      </c>
      <c r="B132" s="7" t="s">
        <v>166</v>
      </c>
      <c r="C132" s="5" t="s">
        <v>22</v>
      </c>
      <c r="D132" s="5" t="s">
        <v>16</v>
      </c>
      <c r="E132" s="5" t="s">
        <v>190</v>
      </c>
      <c r="F132" s="5"/>
      <c r="G132" s="12">
        <f>G133</f>
        <v>0</v>
      </c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" customHeight="1">
      <c r="A133" s="8" t="s">
        <v>187</v>
      </c>
      <c r="B133" s="7" t="s">
        <v>166</v>
      </c>
      <c r="C133" s="5" t="s">
        <v>22</v>
      </c>
      <c r="D133" s="5" t="s">
        <v>16</v>
      </c>
      <c r="E133" s="5" t="s">
        <v>190</v>
      </c>
      <c r="F133" s="5" t="s">
        <v>106</v>
      </c>
      <c r="G133" s="12">
        <v>0</v>
      </c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6" customHeight="1">
      <c r="A134" s="8" t="s">
        <v>227</v>
      </c>
      <c r="B134" s="7" t="s">
        <v>166</v>
      </c>
      <c r="C134" s="5" t="s">
        <v>22</v>
      </c>
      <c r="D134" s="5" t="s">
        <v>16</v>
      </c>
      <c r="E134" s="5" t="s">
        <v>229</v>
      </c>
      <c r="F134" s="5"/>
      <c r="G134" s="12">
        <v>0</v>
      </c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" customHeight="1">
      <c r="A135" s="8" t="s">
        <v>228</v>
      </c>
      <c r="B135" s="7" t="s">
        <v>166</v>
      </c>
      <c r="C135" s="5" t="s">
        <v>22</v>
      </c>
      <c r="D135" s="5" t="s">
        <v>16</v>
      </c>
      <c r="E135" s="5" t="s">
        <v>229</v>
      </c>
      <c r="F135" s="5" t="s">
        <v>230</v>
      </c>
      <c r="G135" s="12">
        <v>0</v>
      </c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25" customHeight="1">
      <c r="A136" s="38" t="s">
        <v>62</v>
      </c>
      <c r="B136" s="7" t="s">
        <v>166</v>
      </c>
      <c r="C136" s="5" t="s">
        <v>22</v>
      </c>
      <c r="D136" s="5" t="s">
        <v>4</v>
      </c>
      <c r="E136" s="5" t="s">
        <v>48</v>
      </c>
      <c r="F136" s="5" t="s">
        <v>48</v>
      </c>
      <c r="G136" s="13">
        <f>G137+G148+G153+G158</f>
        <v>17819.9</v>
      </c>
      <c r="H136" s="2">
        <v>1200</v>
      </c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" customHeight="1">
      <c r="A137" s="8" t="s">
        <v>70</v>
      </c>
      <c r="B137" s="7" t="s">
        <v>166</v>
      </c>
      <c r="C137" s="5" t="s">
        <v>22</v>
      </c>
      <c r="D137" s="5" t="s">
        <v>4</v>
      </c>
      <c r="E137" s="5" t="s">
        <v>127</v>
      </c>
      <c r="F137" s="5"/>
      <c r="G137" s="13">
        <f>G138+G140+G142+G144+G146</f>
        <v>15504</v>
      </c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35.25" customHeight="1">
      <c r="A138" s="8" t="s">
        <v>63</v>
      </c>
      <c r="B138" s="7" t="s">
        <v>166</v>
      </c>
      <c r="C138" s="5" t="s">
        <v>22</v>
      </c>
      <c r="D138" s="5" t="s">
        <v>4</v>
      </c>
      <c r="E138" s="5" t="s">
        <v>150</v>
      </c>
      <c r="F138" s="5"/>
      <c r="G138" s="12">
        <f>G139</f>
        <v>4900</v>
      </c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0.75" customHeight="1">
      <c r="A139" s="31" t="str">
        <f>A126</f>
        <v>Прочая закупка товаров, работ и услуг для обеспечения государственных (муниципальных) нужд</v>
      </c>
      <c r="B139" s="7" t="s">
        <v>166</v>
      </c>
      <c r="C139" s="5" t="s">
        <v>22</v>
      </c>
      <c r="D139" s="5" t="s">
        <v>4</v>
      </c>
      <c r="E139" s="5" t="s">
        <v>150</v>
      </c>
      <c r="F139" s="5" t="s">
        <v>106</v>
      </c>
      <c r="G139" s="12">
        <v>4900</v>
      </c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" customHeight="1">
      <c r="A140" s="8" t="s">
        <v>71</v>
      </c>
      <c r="B140" s="7" t="s">
        <v>166</v>
      </c>
      <c r="C140" s="5" t="s">
        <v>22</v>
      </c>
      <c r="D140" s="5" t="s">
        <v>4</v>
      </c>
      <c r="E140" s="5" t="s">
        <v>151</v>
      </c>
      <c r="F140" s="5"/>
      <c r="G140" s="12">
        <f>G141</f>
        <v>6979.5</v>
      </c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4.5" customHeight="1">
      <c r="A141" s="31" t="str">
        <f>A139</f>
        <v>Прочая закупка товаров, работ и услуг для обеспечения государственных (муниципальных) нужд</v>
      </c>
      <c r="B141" s="7" t="s">
        <v>166</v>
      </c>
      <c r="C141" s="5" t="s">
        <v>22</v>
      </c>
      <c r="D141" s="5" t="s">
        <v>4</v>
      </c>
      <c r="E141" s="5" t="s">
        <v>151</v>
      </c>
      <c r="F141" s="5" t="s">
        <v>106</v>
      </c>
      <c r="G141" s="12">
        <v>6979.5</v>
      </c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3" customHeight="1">
      <c r="A142" s="8" t="s">
        <v>72</v>
      </c>
      <c r="B142" s="7" t="s">
        <v>166</v>
      </c>
      <c r="C142" s="5" t="s">
        <v>22</v>
      </c>
      <c r="D142" s="5" t="s">
        <v>4</v>
      </c>
      <c r="E142" s="5" t="s">
        <v>152</v>
      </c>
      <c r="F142" s="5"/>
      <c r="G142" s="12">
        <f>G143</f>
        <v>2474</v>
      </c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0">
      <c r="A143" s="31" t="str">
        <f>A139</f>
        <v>Прочая закупка товаров, работ и услуг для обеспечения государственных (муниципальных) нужд</v>
      </c>
      <c r="B143" s="7" t="s">
        <v>166</v>
      </c>
      <c r="C143" s="5" t="s">
        <v>22</v>
      </c>
      <c r="D143" s="5" t="s">
        <v>4</v>
      </c>
      <c r="E143" s="5" t="s">
        <v>152</v>
      </c>
      <c r="F143" s="5" t="s">
        <v>106</v>
      </c>
      <c r="G143" s="12">
        <v>2474</v>
      </c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8.25" customHeight="1">
      <c r="A144" s="8" t="s">
        <v>231</v>
      </c>
      <c r="B144" s="7" t="s">
        <v>166</v>
      </c>
      <c r="C144" s="5" t="s">
        <v>22</v>
      </c>
      <c r="D144" s="5" t="s">
        <v>4</v>
      </c>
      <c r="E144" s="5" t="s">
        <v>232</v>
      </c>
      <c r="F144" s="5"/>
      <c r="G144" s="12">
        <v>1000.5</v>
      </c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7.5" customHeight="1">
      <c r="A145" s="31" t="str">
        <f>A141</f>
        <v>Прочая закупка товаров, работ и услуг для обеспечения государственных (муниципальных) нужд</v>
      </c>
      <c r="B145" s="7" t="s">
        <v>166</v>
      </c>
      <c r="C145" s="5" t="s">
        <v>22</v>
      </c>
      <c r="D145" s="5" t="s">
        <v>4</v>
      </c>
      <c r="E145" s="5" t="s">
        <v>232</v>
      </c>
      <c r="F145" s="5" t="s">
        <v>106</v>
      </c>
      <c r="G145" s="12">
        <v>1000.5</v>
      </c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0">
      <c r="A146" s="8" t="s">
        <v>92</v>
      </c>
      <c r="B146" s="7" t="s">
        <v>166</v>
      </c>
      <c r="C146" s="5" t="s">
        <v>22</v>
      </c>
      <c r="D146" s="5" t="s">
        <v>4</v>
      </c>
      <c r="E146" s="5" t="s">
        <v>153</v>
      </c>
      <c r="F146" s="5"/>
      <c r="G146" s="12">
        <f>G147</f>
        <v>150</v>
      </c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0">
      <c r="A147" s="31" t="str">
        <f>A143</f>
        <v>Прочая закупка товаров, работ и услуг для обеспечения государственных (муниципальных) нужд</v>
      </c>
      <c r="B147" s="7" t="s">
        <v>166</v>
      </c>
      <c r="C147" s="5" t="s">
        <v>22</v>
      </c>
      <c r="D147" s="5" t="s">
        <v>4</v>
      </c>
      <c r="E147" s="5" t="s">
        <v>153</v>
      </c>
      <c r="F147" s="5" t="s">
        <v>106</v>
      </c>
      <c r="G147" s="12">
        <v>150</v>
      </c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45">
      <c r="A148" s="8" t="s">
        <v>101</v>
      </c>
      <c r="B148" s="7" t="s">
        <v>166</v>
      </c>
      <c r="C148" s="5" t="s">
        <v>22</v>
      </c>
      <c r="D148" s="5" t="s">
        <v>4</v>
      </c>
      <c r="E148" s="5" t="s">
        <v>154</v>
      </c>
      <c r="F148" s="5"/>
      <c r="G148" s="13">
        <f>G149+G151</f>
        <v>691.1999999999999</v>
      </c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45">
      <c r="A149" s="8" t="s">
        <v>195</v>
      </c>
      <c r="B149" s="7" t="s">
        <v>166</v>
      </c>
      <c r="C149" s="5" t="s">
        <v>22</v>
      </c>
      <c r="D149" s="5" t="s">
        <v>4</v>
      </c>
      <c r="E149" s="5" t="s">
        <v>196</v>
      </c>
      <c r="F149" s="5"/>
      <c r="G149" s="12">
        <f>G150</f>
        <v>628.3</v>
      </c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6" customHeight="1">
      <c r="A150" s="31" t="str">
        <f>A143</f>
        <v>Прочая закупка товаров, работ и услуг для обеспечения государственных (муниципальных) нужд</v>
      </c>
      <c r="B150" s="7" t="s">
        <v>166</v>
      </c>
      <c r="C150" s="5" t="s">
        <v>22</v>
      </c>
      <c r="D150" s="5" t="s">
        <v>4</v>
      </c>
      <c r="E150" s="5" t="s">
        <v>196</v>
      </c>
      <c r="F150" s="5" t="s">
        <v>106</v>
      </c>
      <c r="G150" s="12">
        <v>628.3</v>
      </c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47.25" customHeight="1">
      <c r="A151" s="8" t="s">
        <v>102</v>
      </c>
      <c r="B151" s="7" t="s">
        <v>166</v>
      </c>
      <c r="C151" s="5" t="s">
        <v>22</v>
      </c>
      <c r="D151" s="5" t="s">
        <v>4</v>
      </c>
      <c r="E151" s="5" t="s">
        <v>172</v>
      </c>
      <c r="F151" s="5"/>
      <c r="G151" s="12">
        <f>G152</f>
        <v>62.9</v>
      </c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6" customHeight="1">
      <c r="A152" s="31" t="str">
        <f>A150</f>
        <v>Прочая закупка товаров, работ и услуг для обеспечения государственных (муниципальных) нужд</v>
      </c>
      <c r="B152" s="7" t="s">
        <v>166</v>
      </c>
      <c r="C152" s="5" t="s">
        <v>22</v>
      </c>
      <c r="D152" s="5" t="s">
        <v>4</v>
      </c>
      <c r="E152" s="5" t="s">
        <v>172</v>
      </c>
      <c r="F152" s="5" t="s">
        <v>106</v>
      </c>
      <c r="G152" s="12">
        <v>62.9</v>
      </c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45" customHeight="1">
      <c r="A153" s="31" t="s">
        <v>176</v>
      </c>
      <c r="B153" s="7" t="s">
        <v>166</v>
      </c>
      <c r="C153" s="5" t="s">
        <v>22</v>
      </c>
      <c r="D153" s="5" t="s">
        <v>4</v>
      </c>
      <c r="E153" s="5" t="s">
        <v>177</v>
      </c>
      <c r="F153" s="5"/>
      <c r="G153" s="13">
        <f>G154+G156</f>
        <v>1624.7</v>
      </c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51" customHeight="1">
      <c r="A154" s="31" t="s">
        <v>178</v>
      </c>
      <c r="B154" s="7" t="s">
        <v>166</v>
      </c>
      <c r="C154" s="5" t="s">
        <v>22</v>
      </c>
      <c r="D154" s="5" t="s">
        <v>4</v>
      </c>
      <c r="E154" s="5" t="s">
        <v>203</v>
      </c>
      <c r="F154" s="5"/>
      <c r="G154" s="12">
        <f>G155</f>
        <v>147.7</v>
      </c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6" customHeight="1">
      <c r="A155" s="31" t="s">
        <v>197</v>
      </c>
      <c r="B155" s="7" t="s">
        <v>166</v>
      </c>
      <c r="C155" s="5" t="s">
        <v>22</v>
      </c>
      <c r="D155" s="5" t="s">
        <v>4</v>
      </c>
      <c r="E155" s="5" t="s">
        <v>203</v>
      </c>
      <c r="F155" s="5" t="s">
        <v>106</v>
      </c>
      <c r="G155" s="12">
        <v>147.7</v>
      </c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45.75" customHeight="1">
      <c r="A156" s="31" t="s">
        <v>198</v>
      </c>
      <c r="B156" s="7" t="s">
        <v>166</v>
      </c>
      <c r="C156" s="5" t="s">
        <v>22</v>
      </c>
      <c r="D156" s="5" t="s">
        <v>4</v>
      </c>
      <c r="E156" s="5" t="s">
        <v>204</v>
      </c>
      <c r="F156" s="5"/>
      <c r="G156" s="12">
        <f>G157</f>
        <v>1477</v>
      </c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6" customHeight="1">
      <c r="A157" s="31" t="s">
        <v>197</v>
      </c>
      <c r="B157" s="7" t="s">
        <v>166</v>
      </c>
      <c r="C157" s="5" t="s">
        <v>22</v>
      </c>
      <c r="D157" s="5" t="s">
        <v>4</v>
      </c>
      <c r="E157" s="5" t="s">
        <v>204</v>
      </c>
      <c r="F157" s="5" t="s">
        <v>106</v>
      </c>
      <c r="G157" s="12">
        <v>1477</v>
      </c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42.75" customHeight="1">
      <c r="A158" s="41" t="s">
        <v>217</v>
      </c>
      <c r="B158" s="7" t="s">
        <v>166</v>
      </c>
      <c r="C158" s="5" t="s">
        <v>22</v>
      </c>
      <c r="D158" s="5" t="s">
        <v>4</v>
      </c>
      <c r="E158" s="5" t="s">
        <v>219</v>
      </c>
      <c r="F158" s="5"/>
      <c r="G158" s="13">
        <f>G160</f>
        <v>0</v>
      </c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6" customHeight="1">
      <c r="A159" s="7" t="s">
        <v>218</v>
      </c>
      <c r="B159" s="7" t="s">
        <v>166</v>
      </c>
      <c r="C159" s="5" t="s">
        <v>22</v>
      </c>
      <c r="D159" s="5" t="s">
        <v>4</v>
      </c>
      <c r="E159" s="5" t="s">
        <v>226</v>
      </c>
      <c r="F159" s="5"/>
      <c r="G159" s="12">
        <f>G160</f>
        <v>0</v>
      </c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6" customHeight="1">
      <c r="A160" s="31" t="s">
        <v>197</v>
      </c>
      <c r="B160" s="7" t="s">
        <v>166</v>
      </c>
      <c r="C160" s="5" t="s">
        <v>22</v>
      </c>
      <c r="D160" s="5" t="s">
        <v>4</v>
      </c>
      <c r="E160" s="5" t="s">
        <v>226</v>
      </c>
      <c r="F160" s="5" t="s">
        <v>106</v>
      </c>
      <c r="G160" s="12">
        <v>0</v>
      </c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" customHeight="1">
      <c r="A161" s="33" t="s">
        <v>31</v>
      </c>
      <c r="B161" s="7" t="s">
        <v>166</v>
      </c>
      <c r="C161" s="5" t="s">
        <v>15</v>
      </c>
      <c r="D161" s="5" t="s">
        <v>15</v>
      </c>
      <c r="E161" s="5" t="s">
        <v>155</v>
      </c>
      <c r="F161" s="5"/>
      <c r="G161" s="13">
        <f>G165</f>
        <v>1106.5</v>
      </c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63.75" customHeight="1">
      <c r="A162" s="41" t="s">
        <v>97</v>
      </c>
      <c r="B162" s="7" t="s">
        <v>166</v>
      </c>
      <c r="C162" s="5" t="s">
        <v>15</v>
      </c>
      <c r="D162" s="5" t="s">
        <v>2</v>
      </c>
      <c r="E162" s="5" t="s">
        <v>155</v>
      </c>
      <c r="F162" s="5"/>
      <c r="G162" s="12">
        <f>G165</f>
        <v>1106.5</v>
      </c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30.75" customHeight="1">
      <c r="A163" s="7" t="s">
        <v>98</v>
      </c>
      <c r="B163" s="7" t="s">
        <v>166</v>
      </c>
      <c r="C163" s="5" t="s">
        <v>15</v>
      </c>
      <c r="D163" s="5" t="s">
        <v>15</v>
      </c>
      <c r="E163" s="5" t="s">
        <v>174</v>
      </c>
      <c r="F163" s="5"/>
      <c r="G163" s="12">
        <f>G165</f>
        <v>1106.5</v>
      </c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3.25" customHeight="1">
      <c r="A164" s="8" t="s">
        <v>64</v>
      </c>
      <c r="B164" s="7" t="s">
        <v>166</v>
      </c>
      <c r="C164" s="5" t="s">
        <v>15</v>
      </c>
      <c r="D164" s="5" t="s">
        <v>15</v>
      </c>
      <c r="E164" s="5" t="s">
        <v>156</v>
      </c>
      <c r="F164" s="5"/>
      <c r="G164" s="12">
        <f>G165</f>
        <v>1106.5</v>
      </c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1.5" customHeight="1">
      <c r="A165" s="31" t="s">
        <v>119</v>
      </c>
      <c r="B165" s="7" t="s">
        <v>166</v>
      </c>
      <c r="C165" s="5" t="s">
        <v>15</v>
      </c>
      <c r="D165" s="5" t="s">
        <v>15</v>
      </c>
      <c r="E165" s="5" t="s">
        <v>156</v>
      </c>
      <c r="F165" s="5" t="s">
        <v>106</v>
      </c>
      <c r="G165" s="12">
        <v>1106.5</v>
      </c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2.5" customHeight="1">
      <c r="A166" s="8" t="s">
        <v>73</v>
      </c>
      <c r="B166" s="7" t="s">
        <v>166</v>
      </c>
      <c r="C166" s="5" t="s">
        <v>15</v>
      </c>
      <c r="D166" s="5" t="s">
        <v>15</v>
      </c>
      <c r="E166" s="5" t="s">
        <v>157</v>
      </c>
      <c r="F166" s="5"/>
      <c r="G166" s="12">
        <v>0</v>
      </c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1.5" customHeight="1">
      <c r="A167" s="31" t="s">
        <v>119</v>
      </c>
      <c r="B167" s="7" t="s">
        <v>166</v>
      </c>
      <c r="C167" s="5" t="s">
        <v>15</v>
      </c>
      <c r="D167" s="5" t="s">
        <v>15</v>
      </c>
      <c r="E167" s="5" t="s">
        <v>157</v>
      </c>
      <c r="F167" s="5" t="s">
        <v>106</v>
      </c>
      <c r="G167" s="12">
        <v>0</v>
      </c>
      <c r="H167" s="3">
        <v>3500</v>
      </c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31" t="s">
        <v>118</v>
      </c>
      <c r="B168" s="7" t="s">
        <v>166</v>
      </c>
      <c r="C168" s="5" t="s">
        <v>15</v>
      </c>
      <c r="D168" s="5" t="s">
        <v>15</v>
      </c>
      <c r="E168" s="5" t="s">
        <v>158</v>
      </c>
      <c r="F168" s="5"/>
      <c r="G168" s="12">
        <v>0</v>
      </c>
      <c r="H168" s="3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1.5" customHeight="1">
      <c r="A169" s="31" t="s">
        <v>119</v>
      </c>
      <c r="B169" s="7" t="s">
        <v>166</v>
      </c>
      <c r="C169" s="5" t="s">
        <v>15</v>
      </c>
      <c r="D169" s="5" t="s">
        <v>15</v>
      </c>
      <c r="E169" s="5" t="s">
        <v>158</v>
      </c>
      <c r="F169" s="5" t="s">
        <v>106</v>
      </c>
      <c r="G169" s="12">
        <v>0</v>
      </c>
      <c r="H169" s="3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4" customHeight="1">
      <c r="A170" s="40" t="s">
        <v>32</v>
      </c>
      <c r="B170" s="7" t="s">
        <v>166</v>
      </c>
      <c r="C170" s="27" t="s">
        <v>19</v>
      </c>
      <c r="D170" s="27" t="s">
        <v>2</v>
      </c>
      <c r="E170" s="27"/>
      <c r="F170" s="27"/>
      <c r="G170" s="36">
        <f>G172</f>
        <v>15510.3</v>
      </c>
      <c r="H170" s="2"/>
      <c r="I170" s="2" t="e">
        <f>SUM(#REF!)</f>
        <v>#REF!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" customHeight="1">
      <c r="A171" s="26" t="s">
        <v>120</v>
      </c>
      <c r="B171" s="7" t="s">
        <v>166</v>
      </c>
      <c r="C171" s="27" t="s">
        <v>19</v>
      </c>
      <c r="D171" s="27" t="s">
        <v>1</v>
      </c>
      <c r="E171" s="27"/>
      <c r="F171" s="27"/>
      <c r="G171" s="28">
        <f>G172</f>
        <v>15510.3</v>
      </c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0.75" customHeight="1">
      <c r="A172" s="29" t="s">
        <v>50</v>
      </c>
      <c r="B172" s="7" t="s">
        <v>166</v>
      </c>
      <c r="C172" s="27" t="s">
        <v>19</v>
      </c>
      <c r="D172" s="27" t="s">
        <v>1</v>
      </c>
      <c r="E172" s="27" t="s">
        <v>127</v>
      </c>
      <c r="F172" s="27"/>
      <c r="G172" s="28">
        <f>G173+G175+G177+G178+G179</f>
        <v>15510.3</v>
      </c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60">
      <c r="A173" s="29" t="s">
        <v>65</v>
      </c>
      <c r="B173" s="7" t="s">
        <v>166</v>
      </c>
      <c r="C173" s="27" t="s">
        <v>19</v>
      </c>
      <c r="D173" s="27" t="s">
        <v>1</v>
      </c>
      <c r="E173" s="27" t="s">
        <v>159</v>
      </c>
      <c r="F173" s="27"/>
      <c r="G173" s="28">
        <f>G174</f>
        <v>8551.4</v>
      </c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3" customHeight="1">
      <c r="A174" s="29" t="s">
        <v>121</v>
      </c>
      <c r="B174" s="7" t="s">
        <v>166</v>
      </c>
      <c r="C174" s="27" t="s">
        <v>19</v>
      </c>
      <c r="D174" s="27" t="s">
        <v>1</v>
      </c>
      <c r="E174" s="27" t="s">
        <v>159</v>
      </c>
      <c r="F174" s="27" t="s">
        <v>205</v>
      </c>
      <c r="G174" s="28">
        <v>8551.4</v>
      </c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3.75" customHeight="1">
      <c r="A175" s="29" t="s">
        <v>201</v>
      </c>
      <c r="B175" s="7" t="s">
        <v>166</v>
      </c>
      <c r="C175" s="27" t="s">
        <v>19</v>
      </c>
      <c r="D175" s="27" t="s">
        <v>1</v>
      </c>
      <c r="E175" s="27" t="s">
        <v>200</v>
      </c>
      <c r="F175" s="27"/>
      <c r="G175" s="28">
        <f>G176</f>
        <v>1514</v>
      </c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1.5" customHeight="1">
      <c r="A176" s="29" t="s">
        <v>121</v>
      </c>
      <c r="B176" s="7" t="s">
        <v>166</v>
      </c>
      <c r="C176" s="27" t="s">
        <v>19</v>
      </c>
      <c r="D176" s="27" t="s">
        <v>1</v>
      </c>
      <c r="E176" s="27" t="s">
        <v>200</v>
      </c>
      <c r="F176" s="27" t="s">
        <v>205</v>
      </c>
      <c r="G176" s="28">
        <v>1514</v>
      </c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0">
      <c r="A177" s="31" t="s">
        <v>119</v>
      </c>
      <c r="B177" s="7" t="s">
        <v>166</v>
      </c>
      <c r="C177" s="27" t="s">
        <v>19</v>
      </c>
      <c r="D177" s="27" t="s">
        <v>1</v>
      </c>
      <c r="E177" s="27" t="s">
        <v>159</v>
      </c>
      <c r="F177" s="27" t="s">
        <v>106</v>
      </c>
      <c r="G177" s="28">
        <v>4369.9</v>
      </c>
      <c r="H177" s="3">
        <v>77</v>
      </c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25" customHeight="1">
      <c r="A178" s="29" t="s">
        <v>38</v>
      </c>
      <c r="B178" s="7" t="s">
        <v>166</v>
      </c>
      <c r="C178" s="27" t="s">
        <v>19</v>
      </c>
      <c r="D178" s="27" t="s">
        <v>1</v>
      </c>
      <c r="E178" s="27" t="s">
        <v>159</v>
      </c>
      <c r="F178" s="27" t="s">
        <v>107</v>
      </c>
      <c r="G178" s="28">
        <v>15</v>
      </c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" customHeight="1">
      <c r="A179" s="8" t="s">
        <v>40</v>
      </c>
      <c r="B179" s="7" t="s">
        <v>166</v>
      </c>
      <c r="C179" s="5" t="s">
        <v>19</v>
      </c>
      <c r="D179" s="5" t="s">
        <v>1</v>
      </c>
      <c r="E179" s="27" t="s">
        <v>125</v>
      </c>
      <c r="F179" s="5" t="s">
        <v>48</v>
      </c>
      <c r="G179" s="12">
        <v>1060</v>
      </c>
      <c r="H179" s="3">
        <v>5412</v>
      </c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2.5" customHeight="1">
      <c r="A180" s="23" t="s">
        <v>47</v>
      </c>
      <c r="B180" s="7" t="s">
        <v>166</v>
      </c>
      <c r="C180" s="5" t="s">
        <v>19</v>
      </c>
      <c r="D180" s="5" t="s">
        <v>1</v>
      </c>
      <c r="E180" s="27" t="s">
        <v>125</v>
      </c>
      <c r="F180" s="5" t="s">
        <v>24</v>
      </c>
      <c r="G180" s="12">
        <v>1060</v>
      </c>
      <c r="H180" s="3">
        <v>84</v>
      </c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>
      <c r="A181" s="9" t="s">
        <v>86</v>
      </c>
      <c r="B181" s="7" t="s">
        <v>166</v>
      </c>
      <c r="C181" s="5" t="s">
        <v>20</v>
      </c>
      <c r="D181" s="5" t="s">
        <v>2</v>
      </c>
      <c r="E181" s="5"/>
      <c r="F181" s="5"/>
      <c r="G181" s="13">
        <f>G184</f>
        <v>1261.1</v>
      </c>
      <c r="H181" s="3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3.25" customHeight="1">
      <c r="A182" s="9" t="s">
        <v>88</v>
      </c>
      <c r="B182" s="7" t="s">
        <v>166</v>
      </c>
      <c r="C182" s="5" t="s">
        <v>20</v>
      </c>
      <c r="D182" s="5" t="s">
        <v>1</v>
      </c>
      <c r="E182" s="5"/>
      <c r="F182" s="5"/>
      <c r="G182" s="12">
        <f>G184</f>
        <v>1261.1</v>
      </c>
      <c r="H182" s="3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4.5" customHeight="1">
      <c r="A183" s="9" t="s">
        <v>89</v>
      </c>
      <c r="B183" s="7" t="s">
        <v>166</v>
      </c>
      <c r="C183" s="5" t="s">
        <v>20</v>
      </c>
      <c r="D183" s="5" t="s">
        <v>1</v>
      </c>
      <c r="E183" s="5" t="s">
        <v>160</v>
      </c>
      <c r="F183" s="5"/>
      <c r="G183" s="12">
        <f>G184</f>
        <v>1261.1</v>
      </c>
      <c r="H183" s="3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3" customHeight="1">
      <c r="A184" s="9" t="s">
        <v>90</v>
      </c>
      <c r="B184" s="7" t="s">
        <v>166</v>
      </c>
      <c r="C184" s="5" t="s">
        <v>20</v>
      </c>
      <c r="D184" s="5" t="s">
        <v>1</v>
      </c>
      <c r="E184" s="5" t="s">
        <v>160</v>
      </c>
      <c r="F184" s="5" t="s">
        <v>173</v>
      </c>
      <c r="G184" s="12">
        <v>1261.1</v>
      </c>
      <c r="H184" s="3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7" t="s">
        <v>33</v>
      </c>
      <c r="B185" s="7" t="s">
        <v>166</v>
      </c>
      <c r="C185" s="5" t="s">
        <v>21</v>
      </c>
      <c r="D185" s="5" t="s">
        <v>2</v>
      </c>
      <c r="E185" s="5"/>
      <c r="F185" s="5"/>
      <c r="G185" s="13">
        <f>G190</f>
        <v>958</v>
      </c>
      <c r="H185" s="3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.75" customHeight="1">
      <c r="A186" s="7" t="s">
        <v>34</v>
      </c>
      <c r="B186" s="7" t="s">
        <v>166</v>
      </c>
      <c r="C186" s="5" t="s">
        <v>21</v>
      </c>
      <c r="D186" s="5" t="s">
        <v>22</v>
      </c>
      <c r="E186" s="5"/>
      <c r="F186" s="5"/>
      <c r="G186" s="12">
        <f>G190</f>
        <v>958</v>
      </c>
      <c r="H186" s="3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66.75" customHeight="1">
      <c r="A187" s="7" t="s">
        <v>175</v>
      </c>
      <c r="B187" s="7" t="s">
        <v>166</v>
      </c>
      <c r="C187" s="5" t="s">
        <v>21</v>
      </c>
      <c r="D187" s="5" t="s">
        <v>22</v>
      </c>
      <c r="E187" s="5" t="s">
        <v>155</v>
      </c>
      <c r="F187" s="5"/>
      <c r="G187" s="12">
        <f>G190</f>
        <v>958</v>
      </c>
      <c r="H187" s="3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7.5" customHeight="1">
      <c r="A188" s="7" t="s">
        <v>99</v>
      </c>
      <c r="B188" s="7" t="s">
        <v>166</v>
      </c>
      <c r="C188" s="5" t="s">
        <v>21</v>
      </c>
      <c r="D188" s="5" t="s">
        <v>22</v>
      </c>
      <c r="E188" s="5" t="s">
        <v>161</v>
      </c>
      <c r="F188" s="5"/>
      <c r="G188" s="12">
        <f>G190</f>
        <v>958</v>
      </c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7.5" customHeight="1">
      <c r="A189" s="8" t="s">
        <v>66</v>
      </c>
      <c r="B189" s="7" t="s">
        <v>166</v>
      </c>
      <c r="C189" s="5" t="s">
        <v>21</v>
      </c>
      <c r="D189" s="5" t="s">
        <v>22</v>
      </c>
      <c r="E189" s="5" t="s">
        <v>162</v>
      </c>
      <c r="F189" s="5"/>
      <c r="G189" s="12">
        <f>G190</f>
        <v>958</v>
      </c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2.25" customHeight="1">
      <c r="A190" s="31" t="s">
        <v>119</v>
      </c>
      <c r="B190" s="7" t="s">
        <v>166</v>
      </c>
      <c r="C190" s="5" t="s">
        <v>21</v>
      </c>
      <c r="D190" s="5" t="s">
        <v>22</v>
      </c>
      <c r="E190" s="5" t="s">
        <v>162</v>
      </c>
      <c r="F190" s="5" t="s">
        <v>106</v>
      </c>
      <c r="G190" s="12">
        <v>958</v>
      </c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9.25" customHeight="1">
      <c r="A191" s="6" t="s">
        <v>39</v>
      </c>
      <c r="B191" s="6"/>
      <c r="C191" s="10"/>
      <c r="D191" s="10"/>
      <c r="E191" s="10"/>
      <c r="F191" s="10"/>
      <c r="G191" s="13">
        <f>G7+G63+G69+G89+G108+G161+G170+G181+G185</f>
        <v>117716.6</v>
      </c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8:25" ht="15"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8:25" ht="27.75" customHeight="1">
      <c r="H193" s="2">
        <v>5230</v>
      </c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8:25" ht="18.75" customHeight="1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sheetProtection/>
  <mergeCells count="2">
    <mergeCell ref="A4:G4"/>
    <mergeCell ref="E1:Z3"/>
  </mergeCells>
  <printOptions/>
  <pageMargins left="1.1023622047244095" right="0.11811023622047245" top="0.59055118110236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 t="s">
        <v>79</v>
      </c>
      <c r="C1" s="14"/>
      <c r="D1" s="18"/>
      <c r="E1" s="18"/>
      <c r="F1" s="18"/>
    </row>
    <row r="2" spans="2:6" ht="15">
      <c r="B2" s="14" t="s">
        <v>87</v>
      </c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60">
      <c r="B4" s="15" t="s">
        <v>80</v>
      </c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30">
      <c r="B6" s="14" t="s">
        <v>81</v>
      </c>
      <c r="C6" s="14"/>
      <c r="D6" s="18"/>
      <c r="E6" s="18" t="s">
        <v>82</v>
      </c>
      <c r="F6" s="18" t="s">
        <v>83</v>
      </c>
    </row>
    <row r="7" spans="2:6" ht="15.75" thickBot="1">
      <c r="B7" s="15"/>
      <c r="C7" s="15"/>
      <c r="D7" s="19"/>
      <c r="E7" s="19"/>
      <c r="F7" s="19"/>
    </row>
    <row r="8" spans="2:6" ht="60.75" thickBot="1">
      <c r="B8" s="16" t="s">
        <v>84</v>
      </c>
      <c r="C8" s="17"/>
      <c r="D8" s="20"/>
      <c r="E8" s="20">
        <v>1</v>
      </c>
      <c r="F8" s="21" t="s">
        <v>85</v>
      </c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 t="s">
        <v>79</v>
      </c>
      <c r="C1" s="14"/>
      <c r="D1" s="18"/>
      <c r="E1" s="18"/>
      <c r="F1" s="18"/>
    </row>
    <row r="2" spans="2:6" ht="15">
      <c r="B2" s="14" t="s">
        <v>91</v>
      </c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60">
      <c r="B4" s="15" t="s">
        <v>80</v>
      </c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30">
      <c r="B6" s="14" t="s">
        <v>81</v>
      </c>
      <c r="C6" s="14"/>
      <c r="D6" s="18"/>
      <c r="E6" s="18" t="s">
        <v>82</v>
      </c>
      <c r="F6" s="18" t="s">
        <v>83</v>
      </c>
    </row>
    <row r="7" spans="2:6" ht="15.75" thickBot="1">
      <c r="B7" s="15"/>
      <c r="C7" s="15"/>
      <c r="D7" s="19"/>
      <c r="E7" s="19"/>
      <c r="F7" s="19"/>
    </row>
    <row r="8" spans="2:6" ht="60.75" thickBot="1">
      <c r="B8" s="16" t="s">
        <v>84</v>
      </c>
      <c r="C8" s="17"/>
      <c r="D8" s="20"/>
      <c r="E8" s="20">
        <v>1</v>
      </c>
      <c r="F8" s="21" t="s">
        <v>85</v>
      </c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2017-12-27T09:26:36Z</dcterms:modified>
  <cp:category/>
  <cp:version/>
  <cp:contentType/>
  <cp:contentStatus/>
</cp:coreProperties>
</file>