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Отчет о совместимости" sheetId="2" r:id="rId2"/>
    <sheet name="Отчет о совместимости (1)" sheetId="3" r:id="rId3"/>
  </sheets>
  <definedNames/>
  <calcPr fullCalcOnLoad="1"/>
</workbook>
</file>

<file path=xl/sharedStrings.xml><?xml version="1.0" encoding="utf-8"?>
<sst xmlns="http://schemas.openxmlformats.org/spreadsheetml/2006/main" count="659" uniqueCount="189">
  <si>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</si>
  <si>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</si>
  <si>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</si>
  <si>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</si>
  <si>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</si>
  <si>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</si>
  <si>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</si>
  <si>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</si>
  <si>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</si>
  <si>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</si>
  <si>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</si>
  <si>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</si>
  <si>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</si>
  <si>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аппаратов органов местного самоуправления муниципального образования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</si>
  <si>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</si>
  <si>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</si>
  <si>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</si>
  <si>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</si>
  <si>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242</t>
  </si>
  <si>
    <t>244</t>
  </si>
  <si>
    <t>Непрограммные расходы</t>
  </si>
  <si>
    <t>13</t>
  </si>
  <si>
    <t>07</t>
  </si>
  <si>
    <t>02</t>
  </si>
  <si>
    <t>09</t>
  </si>
  <si>
    <t>04</t>
  </si>
  <si>
    <t>08</t>
  </si>
  <si>
    <t>111</t>
  </si>
  <si>
    <t>10</t>
  </si>
  <si>
    <t>11</t>
  </si>
  <si>
    <t>05</t>
  </si>
  <si>
    <t>852</t>
  </si>
  <si>
    <t>12</t>
  </si>
  <si>
    <t>810</t>
  </si>
  <si>
    <t>540</t>
  </si>
  <si>
    <t>870</t>
  </si>
  <si>
    <t>414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</si>
  <si>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</si>
  <si>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</si>
  <si>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</si>
  <si>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</si>
  <si>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</si>
  <si>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</si>
  <si>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</si>
  <si>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</si>
  <si>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Молодежная политика и оздоровление детей</t>
  </si>
  <si>
    <t>КУЛЬТУРА, 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</si>
  <si>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</si>
  <si>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</si>
  <si>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</si>
  <si>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</si>
  <si>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</si>
  <si>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Резервные средства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</si>
  <si>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</si>
  <si>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</si>
  <si>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Бюджетные инвестиции в объекты капитального строительства государственной (муниципальной) собственности</t>
  </si>
  <si>
    <t>ВСЕГО РАСХОДОВ</t>
  </si>
  <si>
    <t>Иные межбюджетные трансферты</t>
  </si>
  <si>
    <t>наименование</t>
  </si>
  <si>
    <t>Рз</t>
  </si>
  <si>
    <t>ПР</t>
  </si>
  <si>
    <t>ЦСР</t>
  </si>
  <si>
    <t>ВР</t>
  </si>
  <si>
    <t>Сумма (тыс. руб.)</t>
  </si>
  <si>
    <t>2210014</t>
  </si>
  <si>
    <t>2210000</t>
  </si>
  <si>
    <t>2200000</t>
  </si>
  <si>
    <t>2210015</t>
  </si>
  <si>
    <t>2220014</t>
  </si>
  <si>
    <t>2220000</t>
  </si>
  <si>
    <t>2220015</t>
  </si>
  <si>
    <t>2230014</t>
  </si>
  <si>
    <t>2300000</t>
  </si>
  <si>
    <t>2300017</t>
  </si>
  <si>
    <t>Иные трансферты</t>
  </si>
  <si>
    <t>ОБЕСПЕЧЕНИЕ ВЫБОРОВ И РЕФЕРЕНДУМОВ</t>
  </si>
  <si>
    <t xml:space="preserve"> </t>
  </si>
  <si>
    <t>Обеспечение провелдения выборов и референдумов</t>
  </si>
  <si>
    <t>2300002</t>
  </si>
  <si>
    <t>РЕЗЕРВНЫЕ ФОНДЫ</t>
  </si>
  <si>
    <t>Непрограммные расходы органов местного самоуправления  МО "Куйвозовское сельское поселение"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</si>
  <si>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 Куйвозовское сельское поселение"</t>
  </si>
  <si>
    <t>ДРУГИЕ ОБЩЕГОСУДАРСТВЕННЫЕ ВОПРОСЫ</t>
  </si>
  <si>
    <t>Оценка недвижимости,организация аренды , признание прав и регулирование отношений по государственной и муниципальной собственности</t>
  </si>
  <si>
    <t>2301020</t>
  </si>
  <si>
    <t>2301021</t>
  </si>
  <si>
    <t xml:space="preserve">Расходы на подготовку и  проведение прочих мероприятий в области культуры и отдыха населения  </t>
  </si>
  <si>
    <t>2301022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</si>
  <si>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</si>
  <si>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</si>
  <si>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учёта на территориях,где отсутствуют военные комиссариаты</t>
  </si>
  <si>
    <t>Предупреждение и ликвидация последствий чрезвычайных ситуаций и стихийных бедствий природного т техногенного характера</t>
  </si>
  <si>
    <t>Осуществление мероприятий по обеспечению безопастности людей на водных объектах</t>
  </si>
  <si>
    <t>ПОЖАРНАЯ Безопастность</t>
  </si>
  <si>
    <t>Мероприятия по обеспечению первичных мер пожарой безопасности в границах населённых пунктов</t>
  </si>
  <si>
    <t>Дорожное хозяйство</t>
  </si>
  <si>
    <t xml:space="preserve">  </t>
  </si>
  <si>
    <t xml:space="preserve">Непрограммные расходы органов местного самоуправления </t>
  </si>
  <si>
    <t>2301030</t>
  </si>
  <si>
    <t xml:space="preserve">Мероприятия по землеустройству и землепользованию в рамках непрограммных расходов </t>
  </si>
  <si>
    <t>2301031</t>
  </si>
  <si>
    <t xml:space="preserve">Проектирование, строительство, реконструкция и капитальный ремонт объектов в рамках непрограммных расходов органов местного самоуправления </t>
  </si>
  <si>
    <t>2301040</t>
  </si>
  <si>
    <t>Расходы на другие мероприятия в области коммунального хозяйства в рамках непрограммных расходов</t>
  </si>
  <si>
    <t>2301041</t>
  </si>
  <si>
    <t>Расходы,связанные с предоставлением субсидий организациям (кромме некоммерческих) ,предприятиям, индивидуальным предпринимателям</t>
  </si>
  <si>
    <t>2300060</t>
  </si>
  <si>
    <t xml:space="preserve">Субсидии </t>
  </si>
  <si>
    <t>БЛАГОУСТРОЙСТВО</t>
  </si>
  <si>
    <t xml:space="preserve">Мероприятия по обеспечению деятельности систем наружного освещения населённых пунктов </t>
  </si>
  <si>
    <t>Мероприятия по реализации творческого потенциала молодёжи</t>
  </si>
  <si>
    <t xml:space="preserve">Расходы на обеспечение деятельности государственных казённых учреждений в рамках непрограммных расходов органов местного самоуправления муниципального образования "Куйвозовское сельское поселение" </t>
  </si>
  <si>
    <t>2300016</t>
  </si>
  <si>
    <t>Организация и проведение   мероприятий  по физкультуре и спорту для детей и молодёжи.</t>
  </si>
  <si>
    <r>
      <rPr>
        <b/>
        <sz val="13"/>
        <rFont val="Times New Roman"/>
        <family val="1"/>
      </rPr>
      <t>РАСПРЕДЕЛЕНИЕ</t>
    </r>
    <r>
      <rPr>
        <sz val="13"/>
        <rFont val="Times New Roman"/>
        <family val="1"/>
      </rPr>
      <t xml:space="preserve">
бюджетных ассигнований по разделам, подразделам, целевым статьям (муниципальным программам муниципального образования "Куйвозовское сельское поселение "Всеволожского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 на 2014 год</t>
    </r>
  </si>
  <si>
    <t>Прочие мероприятия в области других общегосударственных вопросов в рамках непрограммных расходов органов исполнительной власти</t>
  </si>
  <si>
    <t>Ежегодные членские взносы в Ассоциацию муниципальных образований Ленинградской области</t>
  </si>
  <si>
    <t>2301023</t>
  </si>
  <si>
    <t>2301053</t>
  </si>
  <si>
    <t>2301050</t>
  </si>
  <si>
    <t>2301051</t>
  </si>
  <si>
    <t>2301052</t>
  </si>
  <si>
    <t>2301054</t>
  </si>
  <si>
    <t>Содержание и ремонт автомобильных дорог общего пользования местного значения и исскуственных сооружений на них</t>
  </si>
  <si>
    <t>2301055</t>
  </si>
  <si>
    <t>Непрограммные расходы органов местного самоуправления</t>
  </si>
  <si>
    <t>Проектирование, строительство, реконструкция  систем наружного освещения</t>
  </si>
  <si>
    <t>Непрограммные расходы органов местного самоуправлениния</t>
  </si>
  <si>
    <t xml:space="preserve"> 2300000</t>
  </si>
  <si>
    <t>2305118</t>
  </si>
  <si>
    <t>Мероприятия по благоустройству территорий</t>
  </si>
  <si>
    <t>2301060</t>
  </si>
  <si>
    <t>2301061</t>
  </si>
  <si>
    <t>2301062</t>
  </si>
  <si>
    <t>Установка, ремонт и содержание элементов внешнего благоустройства и оборудования детских и спортивных площадок</t>
  </si>
  <si>
    <t>2301063</t>
  </si>
  <si>
    <t>2301070</t>
  </si>
  <si>
    <t>2301071</t>
  </si>
  <si>
    <t>Мероприятия по оздоровлению детей и молодёжи</t>
  </si>
  <si>
    <t>Непрограммные расходы оганов местного самоуправления</t>
  </si>
  <si>
    <t>23000000</t>
  </si>
  <si>
    <t>Мероприятия в области строительства , архитектуры,градостроительства и планировки территории муниципального образования "Куйвозовское сельское поселение"</t>
  </si>
  <si>
    <t>Обеспечение выполнения органами местного самоуправления муниципальных образоаний отдельных государственных полномочий а сфере административных нарушений</t>
  </si>
  <si>
    <t>2307134</t>
  </si>
  <si>
    <t xml:space="preserve">Капитальный ремонт , ремонт  и содержание дворовых  территорий многоквартирных домов ,проездов к дворовым территориям многоквартирных домов населеённых пунктов  </t>
  </si>
  <si>
    <t>2301072</t>
  </si>
  <si>
    <t>Мероприятия по разработке схем и программ развития теплоснабжения, водоснабжения и энергоснабжения</t>
  </si>
  <si>
    <t>2301042</t>
  </si>
  <si>
    <t>Расходы,связанные с разработкой , проверкой смет и технической документации ,экспертиза проектной документации</t>
  </si>
  <si>
    <t>2301032</t>
  </si>
  <si>
    <t>Жилищное хозяйство</t>
  </si>
  <si>
    <t>2301043</t>
  </si>
  <si>
    <t>Отчет о совместимости для Приложение № 4.xls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</si>
  <si>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</si>
  <si>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</si>
  <si>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</si>
  <si>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</si>
  <si>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</si>
  <si>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</si>
  <si>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СОЦИАЛЬНАЯ ПОЛИТИКА</t>
  </si>
  <si>
    <t>262</t>
  </si>
  <si>
    <t>Социальное обеспечение населения</t>
  </si>
  <si>
    <t xml:space="preserve">Пособия и компенсации гражданам и иные социальные выплаты, кроме публичных обязательств </t>
  </si>
  <si>
    <t>2301080</t>
  </si>
  <si>
    <t>Расходы,связанные с возмещением управляющим компаниям и ресурсоснабжающим организациям убытков безнадёжных к взысканию долгов населения за ЖКУ</t>
  </si>
  <si>
    <t>Мероприятия в области социальной политики</t>
  </si>
  <si>
    <t>Дата отчета: 18.03.2014 15:23</t>
  </si>
  <si>
    <t>2301044</t>
  </si>
  <si>
    <t>243</t>
  </si>
  <si>
    <t>Закупка товаров, работ, услуг в целях капитального ремонта государственного (муниципального) имущества</t>
  </si>
  <si>
    <t>2307020</t>
  </si>
  <si>
    <t xml:space="preserve">Проектирование, строительство, реконструкция объектов капитального строительства ( в том числе проектно-изыскательские работы) в рамках подпрограммы "Газификация Ленинградской области в 2014-2016 годах" </t>
  </si>
  <si>
    <t>2307067</t>
  </si>
  <si>
    <t>Капитальный ремонт объектов муниципальной собственности в рамках подпрограммы "Устойчивое развитие сельских территорий Ленинградской области"</t>
  </si>
  <si>
    <t>Пенсионное обеспечение</t>
  </si>
  <si>
    <t xml:space="preserve">Доплаты к пенсиям  муниципальных служащих и лиц ,замещающих  муниципальные должности </t>
  </si>
  <si>
    <t>2301090</t>
  </si>
  <si>
    <t>Пособия, компенсации и иные социальные выплаты гражданам, кроме публичных нормативных обязательств</t>
  </si>
  <si>
    <t>321</t>
  </si>
  <si>
    <t>2301024</t>
  </si>
  <si>
    <t>Расходы на выплаты старостам населённых пунктов муниципального образования</t>
  </si>
  <si>
    <t>2307088</t>
  </si>
  <si>
    <t>Субсидии бюджетам поселений  на реализацию проектов местных инициатив граждан, получившим грантовую поддержку, в рамках подпрограммы "Создание условий для эффективного выполнения органами местного самоуправления своих полномочий в рамках "Государственной программы Ленинградской области "Устойчивое общественное развитие в Ленинградской области""</t>
  </si>
  <si>
    <t>Дата отчета: 17.06.2014 10:23</t>
  </si>
  <si>
    <t>2301045</t>
  </si>
  <si>
    <t xml:space="preserve">Мероприятия по капитальному ремонту многоквартирных домов </t>
  </si>
  <si>
    <t>Мероприятия по капитальному ремонту и реконструкции  автомобильных дорог общего пользования местного значения                                                     ( в том числе проектно-изыскательские работы) и исскуственных сооружений на них</t>
  </si>
  <si>
    <t xml:space="preserve">Капитальный и текущий ремонт  муниципальных  помещений  многоквартирных домов в населённых пунктах </t>
  </si>
  <si>
    <t xml:space="preserve">                                                                      Приложение № 4                                                                                                                      к решению совета депутатов                                                             МО "Куйвозовское сельское поселение"                                                                от  08 июля 2014 года №  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</si>
</sst>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3" fillId="0" borderId="10" xfId="52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3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2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41" fillId="0" borderId="0" xfId="0" applyFont="1" applyFill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6"/>
  <sheetViews>
    <sheetView tabSelected="1" view="pageLayout" workbookViewId="0" topLeftCell="A94">
      <selection activeCell="F105" sqref="F105"/>
    </sheetView>
  </sheetViews>
  <sheetFormatPr defaultColWidth="9.140625" defaultRowHeight="15"/>
  <cols>
    <col min="1" max="1" width="67.00390625" style="0" customWidth="1"/>
    <col min="2" max="2" width="7.8515625" style="0" customWidth="1"/>
    <col min="3" max="3" width="7.57421875" style="0" customWidth="1"/>
    <col min="4" max="4" width="10.140625" style="0" customWidth="1"/>
    <col min="5" max="5" width="7.421875" style="0" customWidth="1"/>
    <col min="6" max="6" width="13.421875" style="0" customWidth="1"/>
    <col min="7" max="7" width="12.00390625" style="0" hidden="1" customWidth="1"/>
    <col min="8" max="8" width="8.8515625" style="0" hidden="1" customWidth="1"/>
    <col min="9" max="9" width="12.00390625" style="0" hidden="1" customWidth="1"/>
    <col min="10" max="24" width="8.8515625" style="0" hidden="1" customWidth="1"/>
    <col min="25" max="25" width="14.57421875" style="0" customWidth="1"/>
  </cols>
  <sheetData>
    <row r="1" spans="1:6" ht="93.75" customHeight="1">
      <c r="A1" s="10"/>
      <c r="B1" s="10"/>
      <c r="C1" s="10"/>
      <c r="D1" s="26" t="s">
        <v>188</v>
      </c>
      <c r="E1" s="26"/>
      <c r="F1" s="26"/>
    </row>
    <row r="2" spans="1:6" ht="85.5" customHeight="1">
      <c r="A2" s="25" t="s">
        <v>114</v>
      </c>
      <c r="B2" s="25"/>
      <c r="C2" s="25"/>
      <c r="D2" s="25"/>
      <c r="E2" s="25"/>
      <c r="F2" s="25"/>
    </row>
    <row r="3" spans="1:6" ht="19.5" customHeight="1">
      <c r="A3" s="12" t="s">
        <v>58</v>
      </c>
      <c r="B3" s="12" t="s">
        <v>59</v>
      </c>
      <c r="C3" s="12" t="s">
        <v>60</v>
      </c>
      <c r="D3" s="12" t="s">
        <v>61</v>
      </c>
      <c r="E3" s="12" t="s">
        <v>62</v>
      </c>
      <c r="F3" s="12" t="s">
        <v>63</v>
      </c>
    </row>
    <row r="4" spans="1:25" ht="20.25" customHeight="1">
      <c r="A4" s="7" t="s">
        <v>0</v>
      </c>
      <c r="B4" s="5" t="s">
        <v>1</v>
      </c>
      <c r="C4" s="5" t="s">
        <v>2</v>
      </c>
      <c r="D4" s="5"/>
      <c r="E4" s="5"/>
      <c r="F4" s="13">
        <f>F5+F18+F35+F39+F43</f>
        <v>23915.1</v>
      </c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5"/>
    </row>
    <row r="5" spans="1:25" ht="48" customHeight="1">
      <c r="A5" s="7" t="s">
        <v>3</v>
      </c>
      <c r="B5" s="5" t="s">
        <v>1</v>
      </c>
      <c r="C5" s="5" t="s">
        <v>4</v>
      </c>
      <c r="D5" s="5"/>
      <c r="E5" s="5"/>
      <c r="F5" s="13">
        <f>F6+F15</f>
        <v>2256.6</v>
      </c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5"/>
    </row>
    <row r="6" spans="1:25" ht="15">
      <c r="A6" s="8" t="s">
        <v>5</v>
      </c>
      <c r="B6" s="5" t="s">
        <v>1</v>
      </c>
      <c r="C6" s="5" t="s">
        <v>4</v>
      </c>
      <c r="D6" s="5" t="s">
        <v>66</v>
      </c>
      <c r="E6" s="5"/>
      <c r="F6" s="13">
        <f>F7</f>
        <v>2174.6</v>
      </c>
      <c r="G6" s="2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5"/>
    </row>
    <row r="7" spans="1:25" ht="30">
      <c r="A7" s="8" t="s">
        <v>6</v>
      </c>
      <c r="B7" s="5" t="s">
        <v>1</v>
      </c>
      <c r="C7" s="5" t="s">
        <v>4</v>
      </c>
      <c r="D7" s="5" t="s">
        <v>65</v>
      </c>
      <c r="E7" s="5"/>
      <c r="F7" s="13">
        <f>F8+F10+F12</f>
        <v>2174.6</v>
      </c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5"/>
    </row>
    <row r="8" spans="1:25" ht="45">
      <c r="A8" s="8" t="s">
        <v>7</v>
      </c>
      <c r="B8" s="5" t="s">
        <v>1</v>
      </c>
      <c r="C8" s="5" t="s">
        <v>4</v>
      </c>
      <c r="D8" s="5" t="s">
        <v>64</v>
      </c>
      <c r="E8" s="5"/>
      <c r="F8" s="13">
        <v>977.2</v>
      </c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5"/>
    </row>
    <row r="9" spans="1:25" ht="30">
      <c r="A9" s="8" t="s">
        <v>8</v>
      </c>
      <c r="B9" s="5" t="s">
        <v>1</v>
      </c>
      <c r="C9" s="5" t="s">
        <v>4</v>
      </c>
      <c r="D9" s="5" t="s">
        <v>64</v>
      </c>
      <c r="E9" s="5" t="s">
        <v>9</v>
      </c>
      <c r="F9" s="13">
        <v>977.2</v>
      </c>
      <c r="G9" s="2">
        <v>3514</v>
      </c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5"/>
    </row>
    <row r="10" spans="1:25" ht="51" customHeight="1">
      <c r="A10" s="8" t="s">
        <v>10</v>
      </c>
      <c r="B10" s="5" t="s">
        <v>1</v>
      </c>
      <c r="C10" s="5" t="s">
        <v>4</v>
      </c>
      <c r="D10" s="5" t="s">
        <v>67</v>
      </c>
      <c r="E10" s="5"/>
      <c r="F10" s="13">
        <v>840</v>
      </c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5"/>
    </row>
    <row r="11" spans="1:25" ht="30">
      <c r="A11" s="8" t="s">
        <v>11</v>
      </c>
      <c r="B11" s="5" t="s">
        <v>1</v>
      </c>
      <c r="C11" s="5" t="s">
        <v>4</v>
      </c>
      <c r="D11" s="5" t="s">
        <v>67</v>
      </c>
      <c r="E11" s="5" t="s">
        <v>12</v>
      </c>
      <c r="F11" s="13">
        <v>840</v>
      </c>
      <c r="G11" s="2">
        <v>3124</v>
      </c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5"/>
    </row>
    <row r="12" spans="1:25" ht="48" customHeight="1">
      <c r="A12" s="8" t="s">
        <v>15</v>
      </c>
      <c r="B12" s="5" t="s">
        <v>1</v>
      </c>
      <c r="C12" s="5" t="s">
        <v>4</v>
      </c>
      <c r="D12" s="5" t="s">
        <v>70</v>
      </c>
      <c r="E12" s="5"/>
      <c r="F12" s="13">
        <f>F13+F14</f>
        <v>357.4</v>
      </c>
      <c r="G12" s="2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5"/>
    </row>
    <row r="13" spans="1:25" ht="30">
      <c r="A13" s="9" t="s">
        <v>16</v>
      </c>
      <c r="B13" s="5" t="s">
        <v>1</v>
      </c>
      <c r="C13" s="5" t="s">
        <v>4</v>
      </c>
      <c r="D13" s="5" t="s">
        <v>70</v>
      </c>
      <c r="E13" s="5" t="s">
        <v>18</v>
      </c>
      <c r="F13" s="13">
        <v>10</v>
      </c>
      <c r="G13" s="2">
        <v>30</v>
      </c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5"/>
    </row>
    <row r="14" spans="1:25" ht="30">
      <c r="A14" s="8" t="s">
        <v>17</v>
      </c>
      <c r="B14" s="5" t="s">
        <v>1</v>
      </c>
      <c r="C14" s="5" t="s">
        <v>4</v>
      </c>
      <c r="D14" s="5" t="s">
        <v>70</v>
      </c>
      <c r="E14" s="5" t="s">
        <v>19</v>
      </c>
      <c r="F14" s="13">
        <v>347.4</v>
      </c>
      <c r="G14" s="2">
        <v>1694</v>
      </c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5"/>
    </row>
    <row r="15" spans="1:25" ht="15">
      <c r="A15" s="8" t="s">
        <v>20</v>
      </c>
      <c r="B15" s="5" t="s">
        <v>1</v>
      </c>
      <c r="C15" s="5" t="s">
        <v>4</v>
      </c>
      <c r="D15" s="5" t="s">
        <v>72</v>
      </c>
      <c r="E15" s="5"/>
      <c r="F15" s="13">
        <v>82</v>
      </c>
      <c r="G15" s="2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5"/>
    </row>
    <row r="16" spans="1:25" ht="45">
      <c r="A16" s="8" t="s">
        <v>50</v>
      </c>
      <c r="B16" s="5" t="s">
        <v>1</v>
      </c>
      <c r="C16" s="5" t="s">
        <v>4</v>
      </c>
      <c r="D16" s="5" t="s">
        <v>73</v>
      </c>
      <c r="E16" s="5"/>
      <c r="F16" s="13">
        <v>82</v>
      </c>
      <c r="G16" s="2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5"/>
    </row>
    <row r="17" spans="1:25" ht="15">
      <c r="A17" s="8" t="s">
        <v>74</v>
      </c>
      <c r="B17" s="5" t="s">
        <v>1</v>
      </c>
      <c r="C17" s="5" t="s">
        <v>4</v>
      </c>
      <c r="D17" s="5" t="s">
        <v>73</v>
      </c>
      <c r="E17" s="5" t="s">
        <v>34</v>
      </c>
      <c r="F17" s="13">
        <v>82</v>
      </c>
      <c r="G17" s="2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5"/>
    </row>
    <row r="18" spans="1:25" ht="45">
      <c r="A18" s="7" t="s">
        <v>37</v>
      </c>
      <c r="B18" s="5" t="s">
        <v>1</v>
      </c>
      <c r="C18" s="5" t="s">
        <v>25</v>
      </c>
      <c r="D18" s="5"/>
      <c r="E18" s="5"/>
      <c r="F18" s="13">
        <f>F19+F30</f>
        <v>12488.9</v>
      </c>
      <c r="G18" s="4"/>
      <c r="H18" s="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5"/>
    </row>
    <row r="19" spans="1:25" ht="30">
      <c r="A19" s="8" t="s">
        <v>13</v>
      </c>
      <c r="B19" s="5" t="s">
        <v>1</v>
      </c>
      <c r="C19" s="5" t="s">
        <v>25</v>
      </c>
      <c r="D19" s="5" t="s">
        <v>66</v>
      </c>
      <c r="E19" s="5"/>
      <c r="F19" s="13">
        <f>F20+F28</f>
        <v>11465</v>
      </c>
      <c r="G19" s="2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5"/>
    </row>
    <row r="20" spans="1:25" ht="30">
      <c r="A20" s="8" t="s">
        <v>13</v>
      </c>
      <c r="B20" s="5" t="s">
        <v>1</v>
      </c>
      <c r="C20" s="5" t="s">
        <v>25</v>
      </c>
      <c r="D20" s="5" t="s">
        <v>69</v>
      </c>
      <c r="E20" s="5"/>
      <c r="F20" s="13">
        <f>F21+F23</f>
        <v>10580</v>
      </c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5"/>
    </row>
    <row r="21" spans="1:25" ht="45">
      <c r="A21" s="8" t="s">
        <v>14</v>
      </c>
      <c r="B21" s="5" t="s">
        <v>1</v>
      </c>
      <c r="C21" s="5" t="s">
        <v>25</v>
      </c>
      <c r="D21" s="5" t="s">
        <v>68</v>
      </c>
      <c r="E21" s="5"/>
      <c r="F21" s="13">
        <v>8192.1</v>
      </c>
      <c r="G21" s="2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5"/>
    </row>
    <row r="22" spans="1:25" ht="30">
      <c r="A22" s="8" t="s">
        <v>8</v>
      </c>
      <c r="B22" s="5" t="s">
        <v>1</v>
      </c>
      <c r="C22" s="5" t="s">
        <v>25</v>
      </c>
      <c r="D22" s="5" t="s">
        <v>68</v>
      </c>
      <c r="E22" s="5" t="s">
        <v>9</v>
      </c>
      <c r="F22" s="13">
        <v>8192.1</v>
      </c>
      <c r="G22" s="2">
        <v>82994</v>
      </c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5"/>
    </row>
    <row r="23" spans="1:25" ht="48.75" customHeight="1">
      <c r="A23" s="8" t="s">
        <v>15</v>
      </c>
      <c r="B23" s="5" t="s">
        <v>1</v>
      </c>
      <c r="C23" s="5" t="s">
        <v>25</v>
      </c>
      <c r="D23" s="5" t="s">
        <v>70</v>
      </c>
      <c r="E23" s="5"/>
      <c r="F23" s="13">
        <f>SUM(F24:F27)</f>
        <v>2387.9</v>
      </c>
      <c r="G23" s="2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5"/>
    </row>
    <row r="24" spans="1:25" ht="30">
      <c r="A24" s="8" t="s">
        <v>11</v>
      </c>
      <c r="B24" s="5" t="s">
        <v>1</v>
      </c>
      <c r="C24" s="5" t="s">
        <v>25</v>
      </c>
      <c r="D24" s="5" t="s">
        <v>70</v>
      </c>
      <c r="E24" s="5" t="s">
        <v>12</v>
      </c>
      <c r="F24" s="13">
        <v>1.2</v>
      </c>
      <c r="G24" s="2">
        <v>35</v>
      </c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5"/>
    </row>
    <row r="25" spans="1:25" ht="30">
      <c r="A25" s="9" t="s">
        <v>16</v>
      </c>
      <c r="B25" s="5" t="s">
        <v>1</v>
      </c>
      <c r="C25" s="5" t="s">
        <v>25</v>
      </c>
      <c r="D25" s="5" t="s">
        <v>70</v>
      </c>
      <c r="E25" s="5" t="s">
        <v>18</v>
      </c>
      <c r="F25" s="13">
        <v>710</v>
      </c>
      <c r="G25" s="2">
        <v>1620</v>
      </c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5"/>
    </row>
    <row r="26" spans="1:25" ht="30">
      <c r="A26" s="8" t="s">
        <v>17</v>
      </c>
      <c r="B26" s="5" t="s">
        <v>1</v>
      </c>
      <c r="C26" s="5" t="s">
        <v>25</v>
      </c>
      <c r="D26" s="5" t="s">
        <v>70</v>
      </c>
      <c r="E26" s="5" t="s">
        <v>19</v>
      </c>
      <c r="F26" s="13">
        <v>1621.7</v>
      </c>
      <c r="G26" s="2">
        <v>13847</v>
      </c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5"/>
    </row>
    <row r="27" spans="1:25" ht="15">
      <c r="A27" s="8" t="s">
        <v>53</v>
      </c>
      <c r="B27" s="5" t="s">
        <v>1</v>
      </c>
      <c r="C27" s="5" t="s">
        <v>25</v>
      </c>
      <c r="D27" s="5" t="s">
        <v>70</v>
      </c>
      <c r="E27" s="5" t="s">
        <v>31</v>
      </c>
      <c r="F27" s="13">
        <v>55</v>
      </c>
      <c r="G27" s="2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5"/>
    </row>
    <row r="28" spans="1:25" ht="45">
      <c r="A28" s="8" t="s">
        <v>51</v>
      </c>
      <c r="B28" s="5" t="s">
        <v>1</v>
      </c>
      <c r="C28" s="5" t="s">
        <v>25</v>
      </c>
      <c r="D28" s="5" t="s">
        <v>71</v>
      </c>
      <c r="E28" s="5"/>
      <c r="F28" s="13">
        <v>885</v>
      </c>
      <c r="G28" s="2">
        <v>2351.9</v>
      </c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5"/>
    </row>
    <row r="29" spans="1:25" ht="30">
      <c r="A29" s="8" t="s">
        <v>8</v>
      </c>
      <c r="B29" s="5" t="s">
        <v>1</v>
      </c>
      <c r="C29" s="5" t="s">
        <v>25</v>
      </c>
      <c r="D29" s="5" t="s">
        <v>71</v>
      </c>
      <c r="E29" s="5" t="s">
        <v>9</v>
      </c>
      <c r="F29" s="13">
        <v>885</v>
      </c>
      <c r="G29" s="2">
        <v>100.4</v>
      </c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5"/>
    </row>
    <row r="30" spans="1:25" ht="15">
      <c r="A30" s="8" t="s">
        <v>20</v>
      </c>
      <c r="B30" s="5" t="s">
        <v>1</v>
      </c>
      <c r="C30" s="5" t="s">
        <v>25</v>
      </c>
      <c r="D30" s="5" t="s">
        <v>72</v>
      </c>
      <c r="E30" s="5"/>
      <c r="F30" s="13">
        <f>F31+F33</f>
        <v>1023.9</v>
      </c>
      <c r="G30" s="2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5"/>
    </row>
    <row r="31" spans="1:25" ht="45">
      <c r="A31" s="8" t="s">
        <v>50</v>
      </c>
      <c r="B31" s="5" t="s">
        <v>1</v>
      </c>
      <c r="C31" s="5" t="s">
        <v>25</v>
      </c>
      <c r="D31" s="5" t="s">
        <v>73</v>
      </c>
      <c r="E31" s="5"/>
      <c r="F31" s="13">
        <v>1021.9</v>
      </c>
      <c r="G31" s="2">
        <v>587.9</v>
      </c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5"/>
    </row>
    <row r="32" spans="1:25" ht="15">
      <c r="A32" s="8" t="s">
        <v>74</v>
      </c>
      <c r="B32" s="5" t="s">
        <v>1</v>
      </c>
      <c r="C32" s="5" t="s">
        <v>25</v>
      </c>
      <c r="D32" s="5" t="s">
        <v>73</v>
      </c>
      <c r="E32" s="5" t="s">
        <v>34</v>
      </c>
      <c r="F32" s="13">
        <v>1021.9</v>
      </c>
      <c r="G32" s="2">
        <v>45.2</v>
      </c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5"/>
    </row>
    <row r="33" spans="1:25" ht="45">
      <c r="A33" s="8" t="s">
        <v>142</v>
      </c>
      <c r="B33" s="5" t="s">
        <v>1</v>
      </c>
      <c r="C33" s="5" t="s">
        <v>25</v>
      </c>
      <c r="D33" s="5" t="s">
        <v>143</v>
      </c>
      <c r="E33" s="5"/>
      <c r="F33" s="13">
        <v>2</v>
      </c>
      <c r="G33" s="2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5"/>
    </row>
    <row r="34" spans="1:25" ht="32.25" customHeight="1">
      <c r="A34" s="8" t="str">
        <f>A38</f>
        <v>Прочая закупка товаров, работ и услуг для обеспечения государственных (муниципальных) нужд</v>
      </c>
      <c r="B34" s="5" t="s">
        <v>1</v>
      </c>
      <c r="C34" s="5" t="s">
        <v>25</v>
      </c>
      <c r="D34" s="5" t="s">
        <v>143</v>
      </c>
      <c r="E34" s="5" t="s">
        <v>19</v>
      </c>
      <c r="F34" s="13">
        <v>2</v>
      </c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5"/>
    </row>
    <row r="35" spans="1:25" ht="15">
      <c r="A35" s="8" t="s">
        <v>75</v>
      </c>
      <c r="B35" s="5" t="s">
        <v>1</v>
      </c>
      <c r="C35" s="5" t="s">
        <v>22</v>
      </c>
      <c r="D35" s="5" t="s">
        <v>76</v>
      </c>
      <c r="E35" s="5"/>
      <c r="F35" s="13">
        <v>1488.3</v>
      </c>
      <c r="G35" s="2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5"/>
    </row>
    <row r="36" spans="1:25" ht="15">
      <c r="A36" s="8" t="s">
        <v>20</v>
      </c>
      <c r="B36" s="5" t="s">
        <v>1</v>
      </c>
      <c r="C36" s="5" t="s">
        <v>22</v>
      </c>
      <c r="D36" s="5" t="s">
        <v>72</v>
      </c>
      <c r="E36" s="5"/>
      <c r="F36" s="13">
        <v>1488.3</v>
      </c>
      <c r="G36" s="2">
        <v>632</v>
      </c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5"/>
    </row>
    <row r="37" spans="1:25" ht="15">
      <c r="A37" s="8" t="s">
        <v>77</v>
      </c>
      <c r="B37" s="5" t="s">
        <v>1</v>
      </c>
      <c r="C37" s="5" t="s">
        <v>22</v>
      </c>
      <c r="D37" s="5" t="s">
        <v>78</v>
      </c>
      <c r="E37" s="5" t="s">
        <v>76</v>
      </c>
      <c r="F37" s="13">
        <v>1488.3</v>
      </c>
      <c r="G37" s="2">
        <v>126.3</v>
      </c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5"/>
    </row>
    <row r="38" spans="1:25" ht="30">
      <c r="A38" s="8" t="s">
        <v>17</v>
      </c>
      <c r="B38" s="5" t="s">
        <v>1</v>
      </c>
      <c r="C38" s="5" t="s">
        <v>22</v>
      </c>
      <c r="D38" s="5" t="s">
        <v>78</v>
      </c>
      <c r="E38" s="5" t="s">
        <v>19</v>
      </c>
      <c r="F38" s="13">
        <v>1488.3</v>
      </c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5"/>
    </row>
    <row r="39" spans="1:25" ht="15">
      <c r="A39" s="8" t="s">
        <v>79</v>
      </c>
      <c r="B39" s="5" t="s">
        <v>1</v>
      </c>
      <c r="C39" s="5" t="s">
        <v>29</v>
      </c>
      <c r="D39" s="5" t="s">
        <v>76</v>
      </c>
      <c r="E39" s="5" t="s">
        <v>76</v>
      </c>
      <c r="F39" s="13">
        <v>1675</v>
      </c>
      <c r="G39" s="2">
        <v>537.3</v>
      </c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5"/>
    </row>
    <row r="40" spans="1:25" ht="30">
      <c r="A40" s="8" t="s">
        <v>80</v>
      </c>
      <c r="B40" s="5" t="s">
        <v>1</v>
      </c>
      <c r="C40" s="5" t="s">
        <v>29</v>
      </c>
      <c r="D40" s="5" t="s">
        <v>72</v>
      </c>
      <c r="E40" s="5"/>
      <c r="F40" s="13">
        <v>1675</v>
      </c>
      <c r="G40" s="2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5"/>
    </row>
    <row r="41" spans="1:25" ht="45">
      <c r="A41" s="8" t="s">
        <v>81</v>
      </c>
      <c r="B41" s="5" t="s">
        <v>1</v>
      </c>
      <c r="C41" s="5" t="s">
        <v>29</v>
      </c>
      <c r="D41" s="5" t="s">
        <v>78</v>
      </c>
      <c r="E41" s="5" t="s">
        <v>35</v>
      </c>
      <c r="F41" s="13">
        <v>1675</v>
      </c>
      <c r="G41" s="2">
        <v>30000</v>
      </c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5"/>
    </row>
    <row r="42" spans="1:25" ht="21" customHeight="1">
      <c r="A42" s="8" t="s">
        <v>52</v>
      </c>
      <c r="B42" s="5" t="s">
        <v>1</v>
      </c>
      <c r="C42" s="5" t="s">
        <v>29</v>
      </c>
      <c r="D42" s="5" t="s">
        <v>78</v>
      </c>
      <c r="E42" s="5" t="s">
        <v>35</v>
      </c>
      <c r="F42" s="13">
        <v>1675</v>
      </c>
      <c r="G42" s="2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5"/>
    </row>
    <row r="43" spans="1:25" ht="15">
      <c r="A43" s="7" t="s">
        <v>82</v>
      </c>
      <c r="B43" s="5" t="s">
        <v>1</v>
      </c>
      <c r="C43" s="5" t="s">
        <v>21</v>
      </c>
      <c r="D43" s="5" t="s">
        <v>76</v>
      </c>
      <c r="E43" s="5"/>
      <c r="F43" s="13">
        <f>F44</f>
        <v>6006.3</v>
      </c>
      <c r="G43" s="2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5"/>
    </row>
    <row r="44" spans="1:25" ht="33" customHeight="1">
      <c r="A44" s="8" t="str">
        <f>A40</f>
        <v>Непрограммные расходы органов местного самоуправления  МО "Куйвозовское сельское поселение"</v>
      </c>
      <c r="B44" s="5" t="s">
        <v>1</v>
      </c>
      <c r="C44" s="5" t="s">
        <v>21</v>
      </c>
      <c r="D44" s="5" t="s">
        <v>72</v>
      </c>
      <c r="E44" s="5"/>
      <c r="F44" s="13">
        <f>F45+F47+F49+F51+F53</f>
        <v>6006.3</v>
      </c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5"/>
    </row>
    <row r="45" spans="1:25" ht="45">
      <c r="A45" s="8" t="s">
        <v>83</v>
      </c>
      <c r="B45" s="5" t="s">
        <v>1</v>
      </c>
      <c r="C45" s="5" t="s">
        <v>21</v>
      </c>
      <c r="D45" s="5" t="s">
        <v>84</v>
      </c>
      <c r="E45" s="5"/>
      <c r="F45" s="13">
        <v>3260.5</v>
      </c>
      <c r="G45" s="2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5"/>
    </row>
    <row r="46" spans="1:25" ht="33.75" customHeight="1">
      <c r="A46" s="8" t="str">
        <f>A38</f>
        <v>Прочая закупка товаров, работ и услуг для обеспечения государственных (муниципальных) нужд</v>
      </c>
      <c r="B46" s="5" t="s">
        <v>1</v>
      </c>
      <c r="C46" s="5" t="s">
        <v>21</v>
      </c>
      <c r="D46" s="5" t="s">
        <v>84</v>
      </c>
      <c r="E46" s="5" t="s">
        <v>19</v>
      </c>
      <c r="F46" s="13">
        <v>3260.5</v>
      </c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5"/>
    </row>
    <row r="47" spans="1:25" ht="30">
      <c r="A47" s="8" t="s">
        <v>115</v>
      </c>
      <c r="B47" s="5" t="s">
        <v>1</v>
      </c>
      <c r="C47" s="5" t="s">
        <v>21</v>
      </c>
      <c r="D47" s="5" t="s">
        <v>85</v>
      </c>
      <c r="E47" s="5"/>
      <c r="F47" s="13">
        <v>767.7</v>
      </c>
      <c r="G47" s="3">
        <v>14957</v>
      </c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5"/>
    </row>
    <row r="48" spans="1:25" ht="29.25" customHeight="1">
      <c r="A48" s="8" t="str">
        <f>A46</f>
        <v>Прочая закупка товаров, работ и услуг для обеспечения государственных (муниципальных) нужд</v>
      </c>
      <c r="B48" s="5" t="s">
        <v>1</v>
      </c>
      <c r="C48" s="5" t="s">
        <v>21</v>
      </c>
      <c r="D48" s="5" t="s">
        <v>85</v>
      </c>
      <c r="E48" s="5" t="s">
        <v>19</v>
      </c>
      <c r="F48" s="13">
        <v>767.7</v>
      </c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5"/>
    </row>
    <row r="49" spans="1:25" ht="29.25" customHeight="1">
      <c r="A49" s="8" t="s">
        <v>116</v>
      </c>
      <c r="B49" s="5" t="s">
        <v>1</v>
      </c>
      <c r="C49" s="5" t="s">
        <v>21</v>
      </c>
      <c r="D49" s="5" t="s">
        <v>87</v>
      </c>
      <c r="E49" s="5"/>
      <c r="F49" s="13">
        <v>25</v>
      </c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5"/>
    </row>
    <row r="50" spans="1:25" ht="15">
      <c r="A50" s="8" t="s">
        <v>53</v>
      </c>
      <c r="B50" s="5" t="s">
        <v>1</v>
      </c>
      <c r="C50" s="5" t="s">
        <v>21</v>
      </c>
      <c r="D50" s="5" t="s">
        <v>87</v>
      </c>
      <c r="E50" s="5" t="s">
        <v>31</v>
      </c>
      <c r="F50" s="13">
        <v>25</v>
      </c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5"/>
    </row>
    <row r="51" spans="1:25" ht="30">
      <c r="A51" s="8" t="s">
        <v>86</v>
      </c>
      <c r="B51" s="5" t="s">
        <v>1</v>
      </c>
      <c r="C51" s="5" t="s">
        <v>21</v>
      </c>
      <c r="D51" s="5" t="s">
        <v>117</v>
      </c>
      <c r="E51" s="5"/>
      <c r="F51" s="13">
        <v>1890</v>
      </c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5"/>
    </row>
    <row r="52" spans="1:25" ht="29.25" customHeight="1">
      <c r="A52" s="8" t="str">
        <f>A46</f>
        <v>Прочая закупка товаров, работ и услуг для обеспечения государственных (муниципальных) нужд</v>
      </c>
      <c r="B52" s="5" t="s">
        <v>1</v>
      </c>
      <c r="C52" s="5" t="s">
        <v>21</v>
      </c>
      <c r="D52" s="5" t="s">
        <v>117</v>
      </c>
      <c r="E52" s="5" t="s">
        <v>19</v>
      </c>
      <c r="F52" s="13">
        <v>1890</v>
      </c>
      <c r="G52" s="2">
        <v>3000</v>
      </c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5"/>
    </row>
    <row r="53" spans="1:25" ht="30" customHeight="1">
      <c r="A53" s="8" t="s">
        <v>180</v>
      </c>
      <c r="B53" s="5" t="s">
        <v>1</v>
      </c>
      <c r="C53" s="5" t="s">
        <v>21</v>
      </c>
      <c r="D53" s="5" t="s">
        <v>179</v>
      </c>
      <c r="E53" s="5"/>
      <c r="F53" s="13">
        <v>63.1</v>
      </c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5"/>
    </row>
    <row r="54" spans="1:25" ht="29.25" customHeight="1">
      <c r="A54" s="8" t="s">
        <v>17</v>
      </c>
      <c r="B54" s="5" t="s">
        <v>1</v>
      </c>
      <c r="C54" s="5" t="s">
        <v>21</v>
      </c>
      <c r="D54" s="5" t="s">
        <v>179</v>
      </c>
      <c r="E54" s="5" t="s">
        <v>19</v>
      </c>
      <c r="F54" s="13">
        <v>63.1</v>
      </c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5"/>
    </row>
    <row r="55" spans="1:25" ht="15">
      <c r="A55" s="8" t="s">
        <v>88</v>
      </c>
      <c r="B55" s="5" t="s">
        <v>23</v>
      </c>
      <c r="C55" s="5" t="s">
        <v>2</v>
      </c>
      <c r="D55" s="5" t="s">
        <v>76</v>
      </c>
      <c r="E55" s="5"/>
      <c r="F55" s="13">
        <v>498.3</v>
      </c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5"/>
    </row>
    <row r="56" spans="1:25" ht="15">
      <c r="A56" s="9" t="s">
        <v>89</v>
      </c>
      <c r="B56" s="5" t="s">
        <v>23</v>
      </c>
      <c r="C56" s="5" t="s">
        <v>4</v>
      </c>
      <c r="D56" s="5"/>
      <c r="E56" s="5"/>
      <c r="F56" s="13">
        <v>498.3</v>
      </c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5"/>
    </row>
    <row r="57" spans="1:25" ht="29.25" customHeight="1">
      <c r="A57" s="8" t="str">
        <f>A44</f>
        <v>Непрограммные расходы органов местного самоуправления  МО "Куйвозовское сельское поселение"</v>
      </c>
      <c r="B57" s="5" t="s">
        <v>23</v>
      </c>
      <c r="C57" s="5" t="s">
        <v>4</v>
      </c>
      <c r="D57" s="5" t="s">
        <v>72</v>
      </c>
      <c r="E57" s="5"/>
      <c r="F57" s="13">
        <v>498.3</v>
      </c>
      <c r="G57" s="2">
        <v>195</v>
      </c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5"/>
    </row>
    <row r="58" spans="1:25" ht="29.25" customHeight="1">
      <c r="A58" s="8" t="s">
        <v>90</v>
      </c>
      <c r="B58" s="5" t="s">
        <v>23</v>
      </c>
      <c r="C58" s="5" t="s">
        <v>4</v>
      </c>
      <c r="D58" s="5" t="s">
        <v>129</v>
      </c>
      <c r="E58" s="5"/>
      <c r="F58" s="13">
        <v>498.3</v>
      </c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5"/>
    </row>
    <row r="59" spans="1:25" ht="29.25" customHeight="1">
      <c r="A59" s="8" t="s">
        <v>8</v>
      </c>
      <c r="B59" s="5" t="s">
        <v>23</v>
      </c>
      <c r="C59" s="5" t="s">
        <v>4</v>
      </c>
      <c r="D59" s="5" t="s">
        <v>129</v>
      </c>
      <c r="E59" s="5" t="s">
        <v>9</v>
      </c>
      <c r="F59" s="13">
        <v>465.4</v>
      </c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5"/>
    </row>
    <row r="60" spans="1:25" ht="29.25" customHeight="1">
      <c r="A60" s="8" t="str">
        <f>A25</f>
        <v>Закупка товаров, работ, услуг в сфере информационно-коммуникационных технологий</v>
      </c>
      <c r="B60" s="5" t="s">
        <v>23</v>
      </c>
      <c r="C60" s="5" t="s">
        <v>4</v>
      </c>
      <c r="D60" s="5" t="s">
        <v>129</v>
      </c>
      <c r="E60" s="5" t="s">
        <v>18</v>
      </c>
      <c r="F60" s="13">
        <v>11</v>
      </c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5"/>
    </row>
    <row r="61" spans="1:25" ht="30">
      <c r="A61" s="8" t="s">
        <v>17</v>
      </c>
      <c r="B61" s="5" t="s">
        <v>23</v>
      </c>
      <c r="C61" s="5" t="s">
        <v>4</v>
      </c>
      <c r="D61" s="5" t="s">
        <v>129</v>
      </c>
      <c r="E61" s="5" t="s">
        <v>19</v>
      </c>
      <c r="F61" s="13">
        <v>33.7</v>
      </c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5"/>
    </row>
    <row r="62" spans="1:25" ht="30">
      <c r="A62" s="7" t="s">
        <v>38</v>
      </c>
      <c r="B62" s="5" t="s">
        <v>4</v>
      </c>
      <c r="C62" s="5" t="s">
        <v>2</v>
      </c>
      <c r="D62" s="5"/>
      <c r="E62" s="5"/>
      <c r="F62" s="13">
        <f>F63+F69</f>
        <v>945</v>
      </c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5"/>
    </row>
    <row r="63" spans="1:25" ht="30">
      <c r="A63" s="7" t="s">
        <v>39</v>
      </c>
      <c r="B63" s="5" t="s">
        <v>4</v>
      </c>
      <c r="C63" s="5" t="s">
        <v>24</v>
      </c>
      <c r="D63" s="5"/>
      <c r="E63" s="5"/>
      <c r="F63" s="13">
        <f>F65+F67</f>
        <v>530</v>
      </c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5"/>
    </row>
    <row r="64" spans="1:25" ht="15">
      <c r="A64" s="7" t="s">
        <v>139</v>
      </c>
      <c r="B64" s="5" t="s">
        <v>4</v>
      </c>
      <c r="C64" s="5" t="s">
        <v>24</v>
      </c>
      <c r="D64" s="5" t="s">
        <v>72</v>
      </c>
      <c r="E64" s="5"/>
      <c r="F64" s="13">
        <f>F63</f>
        <v>530</v>
      </c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5"/>
    </row>
    <row r="65" spans="1:25" ht="43.5" customHeight="1">
      <c r="A65" s="8" t="s">
        <v>91</v>
      </c>
      <c r="B65" s="5" t="s">
        <v>4</v>
      </c>
      <c r="C65" s="5" t="s">
        <v>24</v>
      </c>
      <c r="D65" s="5" t="s">
        <v>119</v>
      </c>
      <c r="E65" s="5"/>
      <c r="F65" s="13">
        <v>500</v>
      </c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5"/>
    </row>
    <row r="66" spans="1:25" ht="30">
      <c r="A66" s="8" t="s">
        <v>17</v>
      </c>
      <c r="B66" s="5" t="s">
        <v>4</v>
      </c>
      <c r="C66" s="5" t="s">
        <v>24</v>
      </c>
      <c r="D66" s="5" t="s">
        <v>119</v>
      </c>
      <c r="E66" s="5" t="s">
        <v>19</v>
      </c>
      <c r="F66" s="13">
        <v>500</v>
      </c>
      <c r="G66" s="2">
        <v>1655</v>
      </c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5"/>
    </row>
    <row r="67" spans="1:25" ht="30">
      <c r="A67" s="8" t="s">
        <v>92</v>
      </c>
      <c r="B67" s="5" t="s">
        <v>4</v>
      </c>
      <c r="C67" s="5" t="s">
        <v>24</v>
      </c>
      <c r="D67" s="5" t="s">
        <v>120</v>
      </c>
      <c r="E67" s="5"/>
      <c r="F67" s="13">
        <v>30</v>
      </c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5"/>
    </row>
    <row r="68" spans="1:25" ht="33.75" customHeight="1">
      <c r="A68" s="8" t="str">
        <f>A66</f>
        <v>Прочая закупка товаров, работ и услуг для обеспечения государственных (муниципальных) нужд</v>
      </c>
      <c r="B68" s="5" t="s">
        <v>4</v>
      </c>
      <c r="C68" s="5" t="s">
        <v>24</v>
      </c>
      <c r="D68" s="5" t="s">
        <v>120</v>
      </c>
      <c r="E68" s="5" t="s">
        <v>19</v>
      </c>
      <c r="F68" s="13">
        <v>30</v>
      </c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5"/>
    </row>
    <row r="69" spans="1:25" ht="15">
      <c r="A69" s="8" t="s">
        <v>93</v>
      </c>
      <c r="B69" s="5" t="s">
        <v>4</v>
      </c>
      <c r="C69" s="5" t="s">
        <v>28</v>
      </c>
      <c r="D69" s="5" t="s">
        <v>76</v>
      </c>
      <c r="E69" s="5"/>
      <c r="F69" s="13">
        <v>415</v>
      </c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5"/>
    </row>
    <row r="70" spans="1:25" ht="15">
      <c r="A70" s="8" t="s">
        <v>125</v>
      </c>
      <c r="B70" s="5" t="s">
        <v>4</v>
      </c>
      <c r="C70" s="5" t="s">
        <v>28</v>
      </c>
      <c r="D70" s="5" t="s">
        <v>140</v>
      </c>
      <c r="E70" s="5"/>
      <c r="F70" s="13">
        <v>415</v>
      </c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5"/>
    </row>
    <row r="71" spans="1:25" ht="30">
      <c r="A71" s="8" t="s">
        <v>94</v>
      </c>
      <c r="B71" s="5" t="s">
        <v>4</v>
      </c>
      <c r="C71" s="5" t="s">
        <v>28</v>
      </c>
      <c r="D71" s="5" t="s">
        <v>121</v>
      </c>
      <c r="E71" s="5"/>
      <c r="F71" s="13">
        <v>415</v>
      </c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5"/>
    </row>
    <row r="72" spans="1:25" ht="30">
      <c r="A72" s="8" t="s">
        <v>17</v>
      </c>
      <c r="B72" s="5" t="s">
        <v>4</v>
      </c>
      <c r="C72" s="5" t="s">
        <v>28</v>
      </c>
      <c r="D72" s="5" t="s">
        <v>121</v>
      </c>
      <c r="E72" s="5" t="s">
        <v>19</v>
      </c>
      <c r="F72" s="13">
        <v>415</v>
      </c>
      <c r="G72" s="2">
        <v>390</v>
      </c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5"/>
    </row>
    <row r="73" spans="1:25" ht="23.25" customHeight="1">
      <c r="A73" s="7" t="s">
        <v>40</v>
      </c>
      <c r="B73" s="5" t="s">
        <v>25</v>
      </c>
      <c r="C73" s="5" t="s">
        <v>2</v>
      </c>
      <c r="D73" s="5"/>
      <c r="E73" s="5"/>
      <c r="F73" s="13">
        <f>F74+F84</f>
        <v>26814.6</v>
      </c>
      <c r="G73" s="4"/>
      <c r="H73" s="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5"/>
    </row>
    <row r="74" spans="1:25" ht="24" customHeight="1">
      <c r="A74" s="7" t="s">
        <v>95</v>
      </c>
      <c r="B74" s="5" t="s">
        <v>25</v>
      </c>
      <c r="C74" s="5" t="s">
        <v>24</v>
      </c>
      <c r="D74" s="5"/>
      <c r="E74" s="5"/>
      <c r="F74" s="13">
        <f>F75</f>
        <v>8289.3</v>
      </c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5"/>
    </row>
    <row r="75" spans="1:25" ht="24" customHeight="1">
      <c r="A75" s="7" t="s">
        <v>125</v>
      </c>
      <c r="B75" s="5" t="s">
        <v>25</v>
      </c>
      <c r="C75" s="5" t="s">
        <v>24</v>
      </c>
      <c r="D75" s="5" t="s">
        <v>72</v>
      </c>
      <c r="E75" s="5"/>
      <c r="F75" s="13">
        <f>F76+F78+F80+F82</f>
        <v>8289.3</v>
      </c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5"/>
    </row>
    <row r="76" spans="1:25" ht="60">
      <c r="A76" s="8" t="s">
        <v>186</v>
      </c>
      <c r="B76" s="5" t="s">
        <v>25</v>
      </c>
      <c r="C76" s="5" t="s">
        <v>24</v>
      </c>
      <c r="D76" s="5" t="s">
        <v>118</v>
      </c>
      <c r="E76" s="5" t="s">
        <v>96</v>
      </c>
      <c r="F76" s="13">
        <v>0</v>
      </c>
      <c r="G76" s="2">
        <v>3200</v>
      </c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5"/>
    </row>
    <row r="77" spans="1:25" ht="34.5" customHeight="1">
      <c r="A77" s="8" t="str">
        <f>A68</f>
        <v>Прочая закупка товаров, работ и услуг для обеспечения государственных (муниципальных) нужд</v>
      </c>
      <c r="B77" s="5" t="s">
        <v>25</v>
      </c>
      <c r="C77" s="5" t="s">
        <v>24</v>
      </c>
      <c r="D77" s="5" t="s">
        <v>118</v>
      </c>
      <c r="E77" s="5" t="s">
        <v>19</v>
      </c>
      <c r="F77" s="13">
        <v>0</v>
      </c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5"/>
    </row>
    <row r="78" spans="1:25" ht="45.75" customHeight="1">
      <c r="A78" s="8" t="s">
        <v>144</v>
      </c>
      <c r="B78" s="5" t="s">
        <v>25</v>
      </c>
      <c r="C78" s="5" t="s">
        <v>24</v>
      </c>
      <c r="D78" s="5" t="s">
        <v>122</v>
      </c>
      <c r="E78" s="5"/>
      <c r="F78" s="13">
        <v>1051</v>
      </c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5"/>
    </row>
    <row r="79" spans="1:25" ht="34.5" customHeight="1">
      <c r="A79" s="8" t="str">
        <f>A77</f>
        <v>Прочая закупка товаров, работ и услуг для обеспечения государственных (муниципальных) нужд</v>
      </c>
      <c r="B79" s="5" t="s">
        <v>25</v>
      </c>
      <c r="C79" s="5" t="s">
        <v>24</v>
      </c>
      <c r="D79" s="5" t="s">
        <v>122</v>
      </c>
      <c r="E79" s="5" t="s">
        <v>19</v>
      </c>
      <c r="F79" s="13">
        <v>1051</v>
      </c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5"/>
    </row>
    <row r="80" spans="1:25" ht="34.5" customHeight="1">
      <c r="A80" s="8" t="s">
        <v>123</v>
      </c>
      <c r="B80" s="5" t="s">
        <v>25</v>
      </c>
      <c r="C80" s="5" t="s">
        <v>24</v>
      </c>
      <c r="D80" s="5" t="s">
        <v>124</v>
      </c>
      <c r="E80" s="5"/>
      <c r="F80" s="13">
        <v>7000</v>
      </c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5"/>
    </row>
    <row r="81" spans="1:25" ht="34.5" customHeight="1">
      <c r="A81" s="8" t="str">
        <f>A79</f>
        <v>Прочая закупка товаров, работ и услуг для обеспечения государственных (муниципальных) нужд</v>
      </c>
      <c r="B81" s="5" t="s">
        <v>25</v>
      </c>
      <c r="C81" s="5" t="s">
        <v>24</v>
      </c>
      <c r="D81" s="5" t="s">
        <v>124</v>
      </c>
      <c r="E81" s="5" t="s">
        <v>19</v>
      </c>
      <c r="F81" s="13">
        <v>7000</v>
      </c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5"/>
    </row>
    <row r="82" spans="1:25" ht="34.5" customHeight="1">
      <c r="A82" s="8"/>
      <c r="B82" s="5" t="s">
        <v>25</v>
      </c>
      <c r="C82" s="5" t="s">
        <v>24</v>
      </c>
      <c r="D82" s="5" t="s">
        <v>181</v>
      </c>
      <c r="E82" s="5"/>
      <c r="F82" s="13">
        <v>238.3</v>
      </c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5"/>
    </row>
    <row r="83" spans="1:25" ht="34.5" customHeight="1">
      <c r="A83" s="8" t="s">
        <v>17</v>
      </c>
      <c r="B83" s="5" t="s">
        <v>25</v>
      </c>
      <c r="C83" s="5" t="s">
        <v>24</v>
      </c>
      <c r="D83" s="5" t="s">
        <v>181</v>
      </c>
      <c r="E83" s="5" t="s">
        <v>19</v>
      </c>
      <c r="F83" s="13">
        <v>238.3</v>
      </c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5"/>
    </row>
    <row r="84" spans="1:25" ht="24.75" customHeight="1">
      <c r="A84" s="7" t="s">
        <v>41</v>
      </c>
      <c r="B84" s="5" t="s">
        <v>25</v>
      </c>
      <c r="C84" s="5" t="s">
        <v>32</v>
      </c>
      <c r="D84" s="5"/>
      <c r="E84" s="5"/>
      <c r="F84" s="13">
        <f>F85</f>
        <v>18525.3</v>
      </c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5"/>
    </row>
    <row r="85" spans="1:25" ht="16.5" customHeight="1">
      <c r="A85" s="8" t="s">
        <v>97</v>
      </c>
      <c r="B85" s="5" t="s">
        <v>25</v>
      </c>
      <c r="C85" s="5" t="s">
        <v>32</v>
      </c>
      <c r="D85" s="5" t="s">
        <v>72</v>
      </c>
      <c r="E85" s="5"/>
      <c r="F85" s="13">
        <f>F86+F88+F90</f>
        <v>18525.3</v>
      </c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5"/>
    </row>
    <row r="86" spans="1:25" ht="44.25" customHeight="1">
      <c r="A86" s="8" t="s">
        <v>141</v>
      </c>
      <c r="B86" s="5" t="s">
        <v>25</v>
      </c>
      <c r="C86" s="5" t="s">
        <v>32</v>
      </c>
      <c r="D86" s="5" t="s">
        <v>98</v>
      </c>
      <c r="E86" s="5"/>
      <c r="F86" s="13">
        <v>1532.6</v>
      </c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5"/>
    </row>
    <row r="87" spans="1:25" ht="30">
      <c r="A87" s="8" t="s">
        <v>17</v>
      </c>
      <c r="B87" s="5" t="s">
        <v>25</v>
      </c>
      <c r="C87" s="5" t="s">
        <v>32</v>
      </c>
      <c r="D87" s="5" t="s">
        <v>98</v>
      </c>
      <c r="E87" s="5" t="s">
        <v>19</v>
      </c>
      <c r="F87" s="13">
        <v>1532.6</v>
      </c>
      <c r="G87" s="2">
        <v>2966.1</v>
      </c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5"/>
    </row>
    <row r="88" spans="1:25" ht="30">
      <c r="A88" s="8" t="s">
        <v>99</v>
      </c>
      <c r="B88" s="5" t="s">
        <v>25</v>
      </c>
      <c r="C88" s="5" t="s">
        <v>32</v>
      </c>
      <c r="D88" s="5" t="s">
        <v>100</v>
      </c>
      <c r="E88" s="5"/>
      <c r="F88" s="13">
        <v>15205</v>
      </c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5"/>
    </row>
    <row r="89" spans="1:25" ht="28.5" customHeight="1">
      <c r="A89" s="8" t="str">
        <f>A87</f>
        <v>Прочая закупка товаров, работ и услуг для обеспечения государственных (муниципальных) нужд</v>
      </c>
      <c r="B89" s="5" t="s">
        <v>25</v>
      </c>
      <c r="C89" s="5" t="s">
        <v>32</v>
      </c>
      <c r="D89" s="5" t="s">
        <v>100</v>
      </c>
      <c r="E89" s="5" t="s">
        <v>19</v>
      </c>
      <c r="F89" s="13">
        <v>15205</v>
      </c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5"/>
    </row>
    <row r="90" spans="1:25" ht="28.5" customHeight="1">
      <c r="A90" s="8" t="s">
        <v>148</v>
      </c>
      <c r="B90" s="5" t="s">
        <v>25</v>
      </c>
      <c r="C90" s="5" t="s">
        <v>32</v>
      </c>
      <c r="D90" s="5" t="s">
        <v>149</v>
      </c>
      <c r="E90" s="5"/>
      <c r="F90" s="13">
        <v>1787.7</v>
      </c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5"/>
    </row>
    <row r="91" spans="1:25" ht="28.5" customHeight="1">
      <c r="A91" s="8" t="s">
        <v>17</v>
      </c>
      <c r="B91" s="5" t="s">
        <v>25</v>
      </c>
      <c r="C91" s="5" t="s">
        <v>32</v>
      </c>
      <c r="D91" s="5" t="s">
        <v>149</v>
      </c>
      <c r="E91" s="5" t="s">
        <v>19</v>
      </c>
      <c r="F91" s="13">
        <v>1787.7</v>
      </c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5"/>
    </row>
    <row r="92" spans="1:25" ht="15">
      <c r="A92" s="7" t="s">
        <v>42</v>
      </c>
      <c r="B92" s="5" t="s">
        <v>30</v>
      </c>
      <c r="C92" s="5" t="s">
        <v>2</v>
      </c>
      <c r="D92" s="5"/>
      <c r="E92" s="5"/>
      <c r="F92" s="13">
        <f>F93+F100+F113</f>
        <v>66230.9</v>
      </c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5"/>
    </row>
    <row r="93" spans="1:25" ht="15">
      <c r="A93" s="7" t="s">
        <v>150</v>
      </c>
      <c r="B93" s="5" t="s">
        <v>30</v>
      </c>
      <c r="C93" s="5" t="s">
        <v>1</v>
      </c>
      <c r="D93" s="5"/>
      <c r="E93" s="5"/>
      <c r="F93" s="13">
        <f>F94+F96+F98</f>
        <v>2383.7</v>
      </c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5"/>
    </row>
    <row r="94" spans="1:25" ht="45">
      <c r="A94" s="7" t="s">
        <v>164</v>
      </c>
      <c r="B94" s="5" t="s">
        <v>30</v>
      </c>
      <c r="C94" s="5" t="s">
        <v>1</v>
      </c>
      <c r="D94" s="5" t="s">
        <v>151</v>
      </c>
      <c r="E94" s="5"/>
      <c r="F94" s="13">
        <v>300</v>
      </c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5"/>
    </row>
    <row r="95" spans="1:25" ht="30">
      <c r="A95" s="7" t="s">
        <v>17</v>
      </c>
      <c r="B95" s="5" t="s">
        <v>30</v>
      </c>
      <c r="C95" s="5" t="s">
        <v>1</v>
      </c>
      <c r="D95" s="5" t="s">
        <v>151</v>
      </c>
      <c r="E95" s="5" t="s">
        <v>19</v>
      </c>
      <c r="F95" s="13">
        <v>300</v>
      </c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5"/>
    </row>
    <row r="96" spans="1:25" ht="30">
      <c r="A96" s="7" t="s">
        <v>187</v>
      </c>
      <c r="B96" s="5" t="s">
        <v>30</v>
      </c>
      <c r="C96" s="5" t="s">
        <v>1</v>
      </c>
      <c r="D96" s="5" t="s">
        <v>167</v>
      </c>
      <c r="E96" s="5"/>
      <c r="F96" s="13">
        <v>850</v>
      </c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5"/>
    </row>
    <row r="97" spans="1:25" ht="33" customHeight="1">
      <c r="A97" s="7" t="s">
        <v>169</v>
      </c>
      <c r="B97" s="5" t="s">
        <v>30</v>
      </c>
      <c r="C97" s="5" t="s">
        <v>1</v>
      </c>
      <c r="D97" s="5" t="s">
        <v>167</v>
      </c>
      <c r="E97" s="5" t="s">
        <v>168</v>
      </c>
      <c r="F97" s="13">
        <v>850</v>
      </c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5"/>
    </row>
    <row r="98" spans="1:25" ht="18.75" customHeight="1">
      <c r="A98" s="7" t="s">
        <v>185</v>
      </c>
      <c r="B98" s="5" t="s">
        <v>30</v>
      </c>
      <c r="C98" s="5" t="s">
        <v>1</v>
      </c>
      <c r="D98" s="5" t="s">
        <v>184</v>
      </c>
      <c r="E98" s="5"/>
      <c r="F98" s="13">
        <v>1233.7</v>
      </c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5"/>
    </row>
    <row r="99" spans="1:25" ht="34.5" customHeight="1">
      <c r="A99" s="7" t="s">
        <v>169</v>
      </c>
      <c r="B99" s="5" t="s">
        <v>30</v>
      </c>
      <c r="C99" s="5" t="s">
        <v>1</v>
      </c>
      <c r="D99" s="5" t="s">
        <v>184</v>
      </c>
      <c r="E99" s="5" t="s">
        <v>168</v>
      </c>
      <c r="F99" s="13">
        <v>1233.7</v>
      </c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5"/>
    </row>
    <row r="100" spans="1:25" ht="15">
      <c r="A100" s="7" t="s">
        <v>43</v>
      </c>
      <c r="B100" s="5" t="s">
        <v>30</v>
      </c>
      <c r="C100" s="5" t="s">
        <v>23</v>
      </c>
      <c r="D100" s="5"/>
      <c r="E100" s="5"/>
      <c r="F100" s="13">
        <f>F101</f>
        <v>52845.5</v>
      </c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5"/>
    </row>
    <row r="101" spans="1:25" ht="15" customHeight="1">
      <c r="A101" s="9" t="s">
        <v>125</v>
      </c>
      <c r="B101" s="5" t="s">
        <v>30</v>
      </c>
      <c r="C101" s="5" t="s">
        <v>23</v>
      </c>
      <c r="D101" s="5" t="s">
        <v>72</v>
      </c>
      <c r="E101" s="5"/>
      <c r="F101" s="13">
        <f>F102+F105+F107+F109+F111</f>
        <v>52845.5</v>
      </c>
      <c r="G101" s="2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5"/>
    </row>
    <row r="102" spans="1:25" ht="45">
      <c r="A102" s="8" t="s">
        <v>101</v>
      </c>
      <c r="B102" s="5" t="s">
        <v>30</v>
      </c>
      <c r="C102" s="5" t="s">
        <v>23</v>
      </c>
      <c r="D102" s="5" t="s">
        <v>102</v>
      </c>
      <c r="E102" s="5"/>
      <c r="F102" s="13">
        <f>F103+F104</f>
        <v>5645.2</v>
      </c>
      <c r="G102" s="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5"/>
    </row>
    <row r="103" spans="1:25" ht="30">
      <c r="A103" s="8" t="s">
        <v>17</v>
      </c>
      <c r="B103" s="5" t="s">
        <v>30</v>
      </c>
      <c r="C103" s="5" t="s">
        <v>23</v>
      </c>
      <c r="D103" s="5" t="s">
        <v>102</v>
      </c>
      <c r="E103" s="5" t="s">
        <v>19</v>
      </c>
      <c r="F103" s="13">
        <v>848.8</v>
      </c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5"/>
    </row>
    <row r="104" spans="1:25" ht="34.5" customHeight="1">
      <c r="A104" s="8" t="s">
        <v>55</v>
      </c>
      <c r="B104" s="5" t="s">
        <v>30</v>
      </c>
      <c r="C104" s="5" t="s">
        <v>23</v>
      </c>
      <c r="D104" s="5" t="s">
        <v>102</v>
      </c>
      <c r="E104" s="5" t="s">
        <v>36</v>
      </c>
      <c r="F104" s="13">
        <v>4796.4</v>
      </c>
      <c r="G104" s="2">
        <v>5000</v>
      </c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5"/>
    </row>
    <row r="105" spans="1:25" ht="38.25" customHeight="1">
      <c r="A105" s="7" t="s">
        <v>103</v>
      </c>
      <c r="B105" s="5" t="s">
        <v>30</v>
      </c>
      <c r="C105" s="5" t="s">
        <v>23</v>
      </c>
      <c r="D105" s="5" t="s">
        <v>104</v>
      </c>
      <c r="E105" s="5"/>
      <c r="F105" s="13">
        <v>32264.3</v>
      </c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5"/>
    </row>
    <row r="106" spans="1:25" ht="31.5" customHeight="1">
      <c r="A106" s="8" t="s">
        <v>17</v>
      </c>
      <c r="B106" s="5" t="s">
        <v>30</v>
      </c>
      <c r="C106" s="5" t="s">
        <v>23</v>
      </c>
      <c r="D106" s="5" t="s">
        <v>104</v>
      </c>
      <c r="E106" s="5" t="s">
        <v>19</v>
      </c>
      <c r="F106" s="13">
        <v>32264.3</v>
      </c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5"/>
    </row>
    <row r="107" spans="1:25" ht="31.5" customHeight="1">
      <c r="A107" s="8" t="s">
        <v>146</v>
      </c>
      <c r="B107" s="5" t="s">
        <v>30</v>
      </c>
      <c r="C107" s="5" t="s">
        <v>23</v>
      </c>
      <c r="D107" s="5" t="s">
        <v>147</v>
      </c>
      <c r="E107" s="5"/>
      <c r="F107" s="13">
        <v>740</v>
      </c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5"/>
    </row>
    <row r="108" spans="1:25" ht="31.5" customHeight="1">
      <c r="A108" s="8" t="s">
        <v>17</v>
      </c>
      <c r="B108" s="5" t="s">
        <v>30</v>
      </c>
      <c r="C108" s="5" t="s">
        <v>23</v>
      </c>
      <c r="D108" s="5" t="s">
        <v>147</v>
      </c>
      <c r="E108" s="5" t="s">
        <v>19</v>
      </c>
      <c r="F108" s="13">
        <v>740</v>
      </c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5"/>
    </row>
    <row r="109" spans="1:25" ht="33.75" customHeight="1">
      <c r="A109" s="9" t="s">
        <v>105</v>
      </c>
      <c r="B109" s="5" t="s">
        <v>30</v>
      </c>
      <c r="C109" s="5" t="s">
        <v>23</v>
      </c>
      <c r="D109" s="5" t="s">
        <v>106</v>
      </c>
      <c r="E109" s="5"/>
      <c r="F109" s="13">
        <v>1000</v>
      </c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5"/>
    </row>
    <row r="110" spans="1:25" ht="15">
      <c r="A110" s="8" t="s">
        <v>107</v>
      </c>
      <c r="B110" s="5" t="s">
        <v>30</v>
      </c>
      <c r="C110" s="5" t="s">
        <v>23</v>
      </c>
      <c r="D110" s="5" t="s">
        <v>106</v>
      </c>
      <c r="E110" s="5" t="s">
        <v>33</v>
      </c>
      <c r="F110" s="13">
        <v>1000</v>
      </c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5"/>
    </row>
    <row r="111" spans="1:25" ht="60">
      <c r="A111" s="8" t="s">
        <v>171</v>
      </c>
      <c r="B111" s="5" t="s">
        <v>30</v>
      </c>
      <c r="C111" s="5" t="s">
        <v>23</v>
      </c>
      <c r="D111" s="5" t="s">
        <v>170</v>
      </c>
      <c r="E111" s="5"/>
      <c r="F111" s="13">
        <v>13196</v>
      </c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5"/>
    </row>
    <row r="112" spans="1:25" ht="30">
      <c r="A112" s="8" t="s">
        <v>55</v>
      </c>
      <c r="B112" s="5" t="s">
        <v>30</v>
      </c>
      <c r="C112" s="5" t="s">
        <v>23</v>
      </c>
      <c r="D112" s="5" t="s">
        <v>170</v>
      </c>
      <c r="E112" s="5" t="s">
        <v>36</v>
      </c>
      <c r="F112" s="13">
        <v>13196</v>
      </c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5"/>
    </row>
    <row r="113" spans="1:25" ht="15">
      <c r="A113" s="8" t="s">
        <v>108</v>
      </c>
      <c r="B113" s="5" t="s">
        <v>30</v>
      </c>
      <c r="C113" s="5" t="s">
        <v>4</v>
      </c>
      <c r="D113" s="5" t="s">
        <v>76</v>
      </c>
      <c r="E113" s="5" t="s">
        <v>76</v>
      </c>
      <c r="F113" s="13">
        <f>F114</f>
        <v>11001.699999999999</v>
      </c>
      <c r="G113" s="2">
        <v>1200</v>
      </c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5"/>
    </row>
    <row r="114" spans="1:25" ht="18" customHeight="1">
      <c r="A114" s="8" t="s">
        <v>125</v>
      </c>
      <c r="B114" s="5"/>
      <c r="C114" s="5"/>
      <c r="D114" s="5" t="s">
        <v>72</v>
      </c>
      <c r="E114" s="5"/>
      <c r="F114" s="13">
        <f>F115+F117+F119+F121+F123</f>
        <v>11001.699999999999</v>
      </c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5"/>
    </row>
    <row r="115" spans="1:25" ht="35.25" customHeight="1">
      <c r="A115" s="8" t="s">
        <v>109</v>
      </c>
      <c r="B115" s="5" t="s">
        <v>30</v>
      </c>
      <c r="C115" s="5" t="s">
        <v>4</v>
      </c>
      <c r="D115" s="5" t="s">
        <v>131</v>
      </c>
      <c r="E115" s="5"/>
      <c r="F115" s="13">
        <v>2607.7</v>
      </c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5"/>
    </row>
    <row r="116" spans="1:25" ht="30.75" customHeight="1">
      <c r="A116" s="8" t="s">
        <v>17</v>
      </c>
      <c r="B116" s="5" t="s">
        <v>30</v>
      </c>
      <c r="C116" s="5" t="s">
        <v>4</v>
      </c>
      <c r="D116" s="5" t="s">
        <v>131</v>
      </c>
      <c r="E116" s="5" t="s">
        <v>19</v>
      </c>
      <c r="F116" s="13">
        <v>2607.7</v>
      </c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5"/>
    </row>
    <row r="117" spans="1:25" ht="29.25" customHeight="1">
      <c r="A117" s="8" t="s">
        <v>126</v>
      </c>
      <c r="B117" s="5" t="s">
        <v>30</v>
      </c>
      <c r="C117" s="5" t="s">
        <v>4</v>
      </c>
      <c r="D117" s="5" t="s">
        <v>132</v>
      </c>
      <c r="E117" s="5"/>
      <c r="F117" s="13">
        <v>1000</v>
      </c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5"/>
    </row>
    <row r="118" spans="1:25" ht="30">
      <c r="A118" s="8" t="s">
        <v>17</v>
      </c>
      <c r="B118" s="5" t="s">
        <v>30</v>
      </c>
      <c r="C118" s="5" t="s">
        <v>4</v>
      </c>
      <c r="D118" s="5" t="s">
        <v>132</v>
      </c>
      <c r="E118" s="5" t="s">
        <v>19</v>
      </c>
      <c r="F118" s="13">
        <v>1000</v>
      </c>
      <c r="G118" s="2">
        <v>800</v>
      </c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5"/>
    </row>
    <row r="119" spans="1:25" ht="18" customHeight="1">
      <c r="A119" s="8" t="s">
        <v>130</v>
      </c>
      <c r="B119" s="5" t="s">
        <v>30</v>
      </c>
      <c r="C119" s="5" t="s">
        <v>4</v>
      </c>
      <c r="D119" s="5" t="s">
        <v>133</v>
      </c>
      <c r="E119" s="5"/>
      <c r="F119" s="13">
        <v>5091.1</v>
      </c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5"/>
    </row>
    <row r="120" spans="1:25" ht="34.5" customHeight="1">
      <c r="A120" s="8" t="str">
        <f>A118</f>
        <v>Прочая закупка товаров, работ и услуг для обеспечения государственных (муниципальных) нужд</v>
      </c>
      <c r="B120" s="5" t="s">
        <v>30</v>
      </c>
      <c r="C120" s="5" t="s">
        <v>4</v>
      </c>
      <c r="D120" s="5" t="s">
        <v>133</v>
      </c>
      <c r="E120" s="5" t="s">
        <v>19</v>
      </c>
      <c r="F120" s="13">
        <v>5091.1</v>
      </c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5"/>
    </row>
    <row r="121" spans="1:25" ht="33" customHeight="1">
      <c r="A121" s="8" t="s">
        <v>134</v>
      </c>
      <c r="B121" s="5" t="s">
        <v>30</v>
      </c>
      <c r="C121" s="5" t="s">
        <v>4</v>
      </c>
      <c r="D121" s="5" t="s">
        <v>135</v>
      </c>
      <c r="E121" s="5"/>
      <c r="F121" s="13">
        <v>2073.3</v>
      </c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5"/>
    </row>
    <row r="122" spans="1:25" ht="30">
      <c r="A122" s="8" t="s">
        <v>17</v>
      </c>
      <c r="B122" s="5" t="s">
        <v>30</v>
      </c>
      <c r="C122" s="5" t="s">
        <v>4</v>
      </c>
      <c r="D122" s="5" t="s">
        <v>135</v>
      </c>
      <c r="E122" s="5" t="s">
        <v>19</v>
      </c>
      <c r="F122" s="13">
        <v>2073.3</v>
      </c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5"/>
    </row>
    <row r="123" spans="1:25" ht="90">
      <c r="A123" s="8" t="s">
        <v>182</v>
      </c>
      <c r="B123" s="5" t="s">
        <v>30</v>
      </c>
      <c r="C123" s="5" t="s">
        <v>4</v>
      </c>
      <c r="D123" s="5" t="s">
        <v>181</v>
      </c>
      <c r="E123" s="5"/>
      <c r="F123" s="13">
        <v>229.6</v>
      </c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5"/>
    </row>
    <row r="124" spans="1:25" ht="30">
      <c r="A124" s="8" t="s">
        <v>17</v>
      </c>
      <c r="B124" s="5" t="s">
        <v>30</v>
      </c>
      <c r="C124" s="5" t="s">
        <v>4</v>
      </c>
      <c r="D124" s="5" t="s">
        <v>181</v>
      </c>
      <c r="E124" s="5" t="s">
        <v>19</v>
      </c>
      <c r="F124" s="13">
        <v>229.6</v>
      </c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5"/>
    </row>
    <row r="125" spans="1:25" ht="24" customHeight="1">
      <c r="A125" s="7" t="s">
        <v>44</v>
      </c>
      <c r="B125" s="5" t="s">
        <v>22</v>
      </c>
      <c r="C125" s="5" t="s">
        <v>2</v>
      </c>
      <c r="D125" s="5"/>
      <c r="E125" s="5"/>
      <c r="F125" s="13">
        <f>F126</f>
        <v>390</v>
      </c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5"/>
    </row>
    <row r="126" spans="1:25" ht="24" customHeight="1">
      <c r="A126" s="7" t="s">
        <v>97</v>
      </c>
      <c r="B126" s="5" t="s">
        <v>22</v>
      </c>
      <c r="C126" s="5" t="s">
        <v>2</v>
      </c>
      <c r="D126" s="5" t="s">
        <v>72</v>
      </c>
      <c r="E126" s="5"/>
      <c r="F126" s="13">
        <v>390</v>
      </c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5"/>
    </row>
    <row r="127" spans="1:25" ht="18.75" customHeight="1">
      <c r="A127" s="7" t="s">
        <v>45</v>
      </c>
      <c r="B127" s="5" t="s">
        <v>22</v>
      </c>
      <c r="C127" s="5" t="s">
        <v>22</v>
      </c>
      <c r="D127" s="5"/>
      <c r="E127" s="5"/>
      <c r="F127" s="13">
        <f>F128</f>
        <v>390</v>
      </c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5"/>
    </row>
    <row r="128" spans="1:25" ht="21" customHeight="1">
      <c r="A128" s="8" t="s">
        <v>110</v>
      </c>
      <c r="B128" s="5" t="s">
        <v>22</v>
      </c>
      <c r="C128" s="5" t="s">
        <v>22</v>
      </c>
      <c r="D128" s="5" t="s">
        <v>136</v>
      </c>
      <c r="E128" s="5"/>
      <c r="F128" s="13">
        <v>390</v>
      </c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5"/>
    </row>
    <row r="129" spans="1:25" ht="34.5" customHeight="1">
      <c r="A129" s="8" t="str">
        <f>A131</f>
        <v>Прочая закупка товаров, работ и услуг для обеспечения государственных (муниципальных) нужд</v>
      </c>
      <c r="B129" s="5" t="s">
        <v>22</v>
      </c>
      <c r="C129" s="5" t="s">
        <v>22</v>
      </c>
      <c r="D129" s="5" t="s">
        <v>136</v>
      </c>
      <c r="E129" s="5" t="s">
        <v>19</v>
      </c>
      <c r="F129" s="13">
        <v>390</v>
      </c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5"/>
    </row>
    <row r="130" spans="1:25" ht="17.25" customHeight="1">
      <c r="A130" s="8" t="s">
        <v>138</v>
      </c>
      <c r="B130" s="5" t="s">
        <v>22</v>
      </c>
      <c r="C130" s="5" t="s">
        <v>22</v>
      </c>
      <c r="D130" s="5" t="s">
        <v>137</v>
      </c>
      <c r="E130" s="5"/>
      <c r="F130" s="13">
        <v>0</v>
      </c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5"/>
    </row>
    <row r="131" spans="1:25" ht="30">
      <c r="A131" s="8" t="s">
        <v>17</v>
      </c>
      <c r="B131" s="5" t="s">
        <v>22</v>
      </c>
      <c r="C131" s="5" t="s">
        <v>22</v>
      </c>
      <c r="D131" s="5" t="s">
        <v>137</v>
      </c>
      <c r="E131" s="5" t="s">
        <v>19</v>
      </c>
      <c r="F131" s="13">
        <v>0</v>
      </c>
      <c r="G131" s="3">
        <v>3500</v>
      </c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5"/>
    </row>
    <row r="132" spans="1:25" ht="23.25" customHeight="1">
      <c r="A132" s="7" t="s">
        <v>46</v>
      </c>
      <c r="B132" s="5" t="s">
        <v>26</v>
      </c>
      <c r="C132" s="5" t="s">
        <v>2</v>
      </c>
      <c r="D132" s="5"/>
      <c r="E132" s="5"/>
      <c r="F132" s="13">
        <f>F133</f>
        <v>9542.599999999999</v>
      </c>
      <c r="G132" s="2"/>
      <c r="H132" s="2" t="e">
        <f>SUM(#REF!)</f>
        <v>#REF!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5"/>
    </row>
    <row r="133" spans="1:25" ht="18" customHeight="1">
      <c r="A133" s="7" t="s">
        <v>47</v>
      </c>
      <c r="B133" s="5" t="s">
        <v>26</v>
      </c>
      <c r="C133" s="5" t="s">
        <v>1</v>
      </c>
      <c r="D133" s="5"/>
      <c r="E133" s="5"/>
      <c r="F133" s="13">
        <f>F134</f>
        <v>9542.599999999999</v>
      </c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5"/>
    </row>
    <row r="134" spans="1:25" ht="30.75" customHeight="1">
      <c r="A134" s="8" t="s">
        <v>80</v>
      </c>
      <c r="B134" s="5" t="s">
        <v>26</v>
      </c>
      <c r="C134" s="5" t="s">
        <v>1</v>
      </c>
      <c r="D134" s="5" t="s">
        <v>72</v>
      </c>
      <c r="E134" s="5"/>
      <c r="F134" s="13">
        <f>F135+F140+F142</f>
        <v>9542.599999999999</v>
      </c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5"/>
    </row>
    <row r="135" spans="1:25" ht="60">
      <c r="A135" s="8" t="s">
        <v>111</v>
      </c>
      <c r="B135" s="5" t="s">
        <v>26</v>
      </c>
      <c r="C135" s="5" t="s">
        <v>1</v>
      </c>
      <c r="D135" s="5" t="s">
        <v>112</v>
      </c>
      <c r="E135" s="5"/>
      <c r="F135" s="13">
        <f>F136+F137+F138+F139</f>
        <v>8014.199999999999</v>
      </c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5"/>
    </row>
    <row r="136" spans="1:25" ht="27.75" customHeight="1">
      <c r="A136" s="8" t="s">
        <v>54</v>
      </c>
      <c r="B136" s="5" t="s">
        <v>26</v>
      </c>
      <c r="C136" s="5" t="s">
        <v>1</v>
      </c>
      <c r="D136" s="5" t="s">
        <v>112</v>
      </c>
      <c r="E136" s="5" t="s">
        <v>27</v>
      </c>
      <c r="F136" s="13">
        <v>5444.9</v>
      </c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5"/>
    </row>
    <row r="137" spans="1:25" ht="30">
      <c r="A137" s="8" t="s">
        <v>16</v>
      </c>
      <c r="B137" s="5" t="s">
        <v>26</v>
      </c>
      <c r="C137" s="5" t="s">
        <v>1</v>
      </c>
      <c r="D137" s="5" t="s">
        <v>112</v>
      </c>
      <c r="E137" s="5" t="s">
        <v>18</v>
      </c>
      <c r="F137" s="13">
        <v>305.9</v>
      </c>
      <c r="G137" s="3">
        <v>77</v>
      </c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5"/>
    </row>
    <row r="138" spans="1:25" ht="30">
      <c r="A138" s="8" t="s">
        <v>17</v>
      </c>
      <c r="B138" s="5" t="s">
        <v>26</v>
      </c>
      <c r="C138" s="5" t="s">
        <v>1</v>
      </c>
      <c r="D138" s="5" t="s">
        <v>112</v>
      </c>
      <c r="E138" s="5" t="s">
        <v>19</v>
      </c>
      <c r="F138" s="13">
        <v>2243.4</v>
      </c>
      <c r="G138" s="3">
        <v>473</v>
      </c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5"/>
    </row>
    <row r="139" spans="1:25" ht="15">
      <c r="A139" s="8" t="s">
        <v>53</v>
      </c>
      <c r="B139" s="5" t="s">
        <v>26</v>
      </c>
      <c r="C139" s="5" t="s">
        <v>1</v>
      </c>
      <c r="D139" s="5" t="s">
        <v>112</v>
      </c>
      <c r="E139" s="5" t="s">
        <v>31</v>
      </c>
      <c r="F139" s="13">
        <v>20</v>
      </c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5"/>
    </row>
    <row r="140" spans="1:25" ht="15">
      <c r="A140" s="8" t="s">
        <v>57</v>
      </c>
      <c r="B140" s="5" t="s">
        <v>26</v>
      </c>
      <c r="C140" s="5" t="s">
        <v>1</v>
      </c>
      <c r="D140" s="5" t="s">
        <v>73</v>
      </c>
      <c r="E140" s="5" t="s">
        <v>76</v>
      </c>
      <c r="F140" s="13">
        <v>880</v>
      </c>
      <c r="G140" s="3">
        <v>5412</v>
      </c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5"/>
    </row>
    <row r="141" spans="1:25" ht="15">
      <c r="A141" s="9" t="s">
        <v>74</v>
      </c>
      <c r="B141" s="5" t="s">
        <v>26</v>
      </c>
      <c r="C141" s="5" t="s">
        <v>1</v>
      </c>
      <c r="D141" s="5" t="s">
        <v>73</v>
      </c>
      <c r="E141" s="5" t="s">
        <v>34</v>
      </c>
      <c r="F141" s="13">
        <v>880</v>
      </c>
      <c r="G141" s="3">
        <v>84</v>
      </c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5"/>
    </row>
    <row r="142" spans="1:25" ht="45">
      <c r="A142" s="9" t="s">
        <v>173</v>
      </c>
      <c r="B142" s="5" t="s">
        <v>26</v>
      </c>
      <c r="C142" s="5" t="s">
        <v>1</v>
      </c>
      <c r="D142" s="5" t="s">
        <v>172</v>
      </c>
      <c r="E142" s="5"/>
      <c r="F142" s="13">
        <v>648.4</v>
      </c>
      <c r="G142" s="3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5"/>
    </row>
    <row r="143" spans="1:25" ht="27.75" customHeight="1">
      <c r="A143" s="9" t="s">
        <v>169</v>
      </c>
      <c r="B143" s="5" t="s">
        <v>26</v>
      </c>
      <c r="C143" s="5" t="s">
        <v>1</v>
      </c>
      <c r="D143" s="5" t="s">
        <v>172</v>
      </c>
      <c r="E143" s="5" t="s">
        <v>168</v>
      </c>
      <c r="F143" s="13">
        <v>648.4</v>
      </c>
      <c r="G143" s="3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5"/>
    </row>
    <row r="144" spans="1:25" ht="15">
      <c r="A144" s="9" t="s">
        <v>159</v>
      </c>
      <c r="B144" s="5" t="s">
        <v>28</v>
      </c>
      <c r="C144" s="5" t="s">
        <v>2</v>
      </c>
      <c r="D144" s="5"/>
      <c r="E144" s="5"/>
      <c r="F144" s="13">
        <f>F145+F148</f>
        <v>382</v>
      </c>
      <c r="G144" s="3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5"/>
    </row>
    <row r="145" spans="1:25" ht="15">
      <c r="A145" s="9" t="s">
        <v>174</v>
      </c>
      <c r="B145" s="5" t="s">
        <v>28</v>
      </c>
      <c r="C145" s="5" t="s">
        <v>1</v>
      </c>
      <c r="D145" s="5"/>
      <c r="E145" s="5"/>
      <c r="F145" s="13">
        <v>357</v>
      </c>
      <c r="G145" s="3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5"/>
    </row>
    <row r="146" spans="1:25" ht="30">
      <c r="A146" s="9" t="s">
        <v>175</v>
      </c>
      <c r="B146" s="5" t="s">
        <v>28</v>
      </c>
      <c r="C146" s="5" t="s">
        <v>1</v>
      </c>
      <c r="D146" s="5" t="s">
        <v>176</v>
      </c>
      <c r="E146" s="5"/>
      <c r="F146" s="13">
        <v>357</v>
      </c>
      <c r="G146" s="3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5"/>
    </row>
    <row r="147" spans="1:25" ht="31.5" customHeight="1">
      <c r="A147" s="9" t="s">
        <v>177</v>
      </c>
      <c r="B147" s="5" t="s">
        <v>28</v>
      </c>
      <c r="C147" s="5" t="s">
        <v>1</v>
      </c>
      <c r="D147" s="5" t="s">
        <v>176</v>
      </c>
      <c r="E147" s="5" t="s">
        <v>178</v>
      </c>
      <c r="F147" s="13">
        <v>357</v>
      </c>
      <c r="G147" s="3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5"/>
    </row>
    <row r="148" spans="1:25" ht="15">
      <c r="A148" s="9" t="s">
        <v>161</v>
      </c>
      <c r="B148" s="5" t="s">
        <v>28</v>
      </c>
      <c r="C148" s="5" t="s">
        <v>4</v>
      </c>
      <c r="D148" s="5"/>
      <c r="E148" s="5"/>
      <c r="F148" s="13">
        <v>25</v>
      </c>
      <c r="G148" s="3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5"/>
    </row>
    <row r="149" spans="1:25" ht="13.5" customHeight="1">
      <c r="A149" s="9" t="s">
        <v>165</v>
      </c>
      <c r="B149" s="5" t="s">
        <v>28</v>
      </c>
      <c r="C149" s="5" t="s">
        <v>4</v>
      </c>
      <c r="D149" s="5" t="s">
        <v>163</v>
      </c>
      <c r="E149" s="5"/>
      <c r="F149" s="13">
        <v>25</v>
      </c>
      <c r="G149" s="3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5"/>
    </row>
    <row r="150" spans="1:25" ht="30">
      <c r="A150" s="9" t="s">
        <v>162</v>
      </c>
      <c r="B150" s="5" t="s">
        <v>28</v>
      </c>
      <c r="C150" s="5" t="s">
        <v>4</v>
      </c>
      <c r="D150" s="5" t="s">
        <v>163</v>
      </c>
      <c r="E150" s="5" t="s">
        <v>160</v>
      </c>
      <c r="F150" s="13">
        <v>25</v>
      </c>
      <c r="G150" s="3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5"/>
    </row>
    <row r="151" spans="1:25" ht="23.25" customHeight="1">
      <c r="A151" s="7" t="s">
        <v>48</v>
      </c>
      <c r="B151" s="5" t="s">
        <v>29</v>
      </c>
      <c r="C151" s="5" t="s">
        <v>2</v>
      </c>
      <c r="D151" s="5"/>
      <c r="E151" s="5"/>
      <c r="F151" s="13">
        <v>300.5</v>
      </c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5"/>
    </row>
    <row r="152" spans="1:25" ht="15">
      <c r="A152" s="7" t="s">
        <v>49</v>
      </c>
      <c r="B152" s="5" t="s">
        <v>29</v>
      </c>
      <c r="C152" s="5" t="s">
        <v>30</v>
      </c>
      <c r="D152" s="5"/>
      <c r="E152" s="5"/>
      <c r="F152" s="13">
        <f>F153</f>
        <v>300.5</v>
      </c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5"/>
    </row>
    <row r="153" spans="1:25" ht="16.5" customHeight="1">
      <c r="A153" s="8" t="s">
        <v>127</v>
      </c>
      <c r="B153" s="5" t="s">
        <v>29</v>
      </c>
      <c r="C153" s="5" t="s">
        <v>30</v>
      </c>
      <c r="D153" s="5" t="s">
        <v>128</v>
      </c>
      <c r="E153" s="5"/>
      <c r="F153" s="13">
        <v>300.5</v>
      </c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5"/>
    </row>
    <row r="154" spans="1:25" ht="30">
      <c r="A154" s="8" t="s">
        <v>113</v>
      </c>
      <c r="B154" s="5" t="s">
        <v>29</v>
      </c>
      <c r="C154" s="5" t="s">
        <v>30</v>
      </c>
      <c r="D154" s="5" t="s">
        <v>145</v>
      </c>
      <c r="E154" s="5"/>
      <c r="F154" s="13">
        <v>300.5</v>
      </c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5"/>
    </row>
    <row r="155" spans="1:25" ht="33.75" customHeight="1">
      <c r="A155" s="8" t="s">
        <v>17</v>
      </c>
      <c r="B155" s="5" t="s">
        <v>29</v>
      </c>
      <c r="C155" s="5" t="s">
        <v>30</v>
      </c>
      <c r="D155" s="5" t="s">
        <v>145</v>
      </c>
      <c r="E155" s="5" t="s">
        <v>19</v>
      </c>
      <c r="F155" s="13">
        <v>300.5</v>
      </c>
      <c r="G155" s="2">
        <v>5230</v>
      </c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5"/>
    </row>
    <row r="156" spans="1:25" ht="18.75" customHeight="1">
      <c r="A156" s="6" t="s">
        <v>56</v>
      </c>
      <c r="B156" s="11"/>
      <c r="C156" s="11"/>
      <c r="D156" s="11"/>
      <c r="E156" s="11"/>
      <c r="F156" s="14">
        <f>F144+F132+F125+F92+F73+F62+F55+F4+F151</f>
        <v>129019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4"/>
    </row>
  </sheetData>
  <sheetProtection/>
  <mergeCells count="2">
    <mergeCell ref="A2:F2"/>
    <mergeCell ref="D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&amp;C&amp;P&amp;R=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6" t="s">
        <v>152</v>
      </c>
      <c r="C1" s="16"/>
      <c r="D1" s="20"/>
      <c r="E1" s="20"/>
      <c r="F1" s="20"/>
    </row>
    <row r="2" spans="2:6" ht="15">
      <c r="B2" s="16" t="s">
        <v>166</v>
      </c>
      <c r="C2" s="16"/>
      <c r="D2" s="20"/>
      <c r="E2" s="20"/>
      <c r="F2" s="20"/>
    </row>
    <row r="3" spans="2:6" ht="15">
      <c r="B3" s="17"/>
      <c r="C3" s="17"/>
      <c r="D3" s="21"/>
      <c r="E3" s="21"/>
      <c r="F3" s="21"/>
    </row>
    <row r="4" spans="2:6" ht="60">
      <c r="B4" s="17" t="s">
        <v>153</v>
      </c>
      <c r="C4" s="17"/>
      <c r="D4" s="21"/>
      <c r="E4" s="21"/>
      <c r="F4" s="21"/>
    </row>
    <row r="5" spans="2:6" ht="15">
      <c r="B5" s="17"/>
      <c r="C5" s="17"/>
      <c r="D5" s="21"/>
      <c r="E5" s="21"/>
      <c r="F5" s="21"/>
    </row>
    <row r="6" spans="2:6" ht="30">
      <c r="B6" s="16" t="s">
        <v>154</v>
      </c>
      <c r="C6" s="16"/>
      <c r="D6" s="20"/>
      <c r="E6" s="20" t="s">
        <v>155</v>
      </c>
      <c r="F6" s="20" t="s">
        <v>156</v>
      </c>
    </row>
    <row r="7" spans="2:6" ht="15.75" thickBot="1">
      <c r="B7" s="17"/>
      <c r="C7" s="17"/>
      <c r="D7" s="21"/>
      <c r="E7" s="21"/>
      <c r="F7" s="21"/>
    </row>
    <row r="8" spans="2:6" ht="60.75" thickBot="1">
      <c r="B8" s="18" t="s">
        <v>157</v>
      </c>
      <c r="C8" s="19"/>
      <c r="D8" s="22"/>
      <c r="E8" s="22">
        <v>1</v>
      </c>
      <c r="F8" s="23" t="s">
        <v>158</v>
      </c>
    </row>
    <row r="9" spans="2:6" ht="15">
      <c r="B9" s="17"/>
      <c r="C9" s="17"/>
      <c r="D9" s="21"/>
      <c r="E9" s="21"/>
      <c r="F9" s="21"/>
    </row>
    <row r="10" spans="2:6" ht="1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6" t="s">
        <v>152</v>
      </c>
      <c r="C1" s="16"/>
      <c r="D1" s="20"/>
      <c r="E1" s="20"/>
      <c r="F1" s="20"/>
    </row>
    <row r="2" spans="2:6" ht="15">
      <c r="B2" s="16" t="s">
        <v>183</v>
      </c>
      <c r="C2" s="16"/>
      <c r="D2" s="20"/>
      <c r="E2" s="20"/>
      <c r="F2" s="20"/>
    </row>
    <row r="3" spans="2:6" ht="15">
      <c r="B3" s="17"/>
      <c r="C3" s="17"/>
      <c r="D3" s="21"/>
      <c r="E3" s="21"/>
      <c r="F3" s="21"/>
    </row>
    <row r="4" spans="2:6" ht="60">
      <c r="B4" s="17" t="s">
        <v>153</v>
      </c>
      <c r="C4" s="17"/>
      <c r="D4" s="21"/>
      <c r="E4" s="21"/>
      <c r="F4" s="21"/>
    </row>
    <row r="5" spans="2:6" ht="15">
      <c r="B5" s="17"/>
      <c r="C5" s="17"/>
      <c r="D5" s="21"/>
      <c r="E5" s="21"/>
      <c r="F5" s="21"/>
    </row>
    <row r="6" spans="2:6" ht="30">
      <c r="B6" s="16" t="s">
        <v>154</v>
      </c>
      <c r="C6" s="16"/>
      <c r="D6" s="20"/>
      <c r="E6" s="20" t="s">
        <v>155</v>
      </c>
      <c r="F6" s="20" t="s">
        <v>156</v>
      </c>
    </row>
    <row r="7" spans="2:6" ht="15.75" thickBot="1">
      <c r="B7" s="17"/>
      <c r="C7" s="17"/>
      <c r="D7" s="21"/>
      <c r="E7" s="21"/>
      <c r="F7" s="21"/>
    </row>
    <row r="8" spans="2:6" ht="60.75" thickBot="1">
      <c r="B8" s="18" t="s">
        <v>157</v>
      </c>
      <c r="C8" s="19"/>
      <c r="D8" s="22"/>
      <c r="E8" s="22">
        <v>1</v>
      </c>
      <c r="F8" s="23" t="s">
        <v>158</v>
      </c>
    </row>
    <row r="9" spans="2:6" ht="15">
      <c r="B9" s="17"/>
      <c r="C9" s="17"/>
      <c r="D9" s="21"/>
      <c r="E9" s="21"/>
      <c r="F9" s="21"/>
    </row>
    <row r="10" spans="2:6" ht="1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2014-07-14T11:28:28Z</dcterms:modified>
  <cp:category/>
  <cp:version/>
  <cp:contentType/>
  <cp:contentStatus/>
</cp:coreProperties>
</file>